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drianneumeyer/Dropbox/01_Projekte/TPM/01_Templates/Gantt-Scheduler/"/>
    </mc:Choice>
  </mc:AlternateContent>
  <xr:revisionPtr revIDLastSave="0" documentId="13_ncr:1_{16B3118F-657A-184F-9E23-FFD6FB61F86F}" xr6:coauthVersionLast="46" xr6:coauthVersionMax="46" xr10:uidLastSave="{00000000-0000-0000-0000-000000000000}"/>
  <bookViews>
    <workbookView xWindow="-34580" yWindow="260" windowWidth="33280" windowHeight="17660" xr2:uid="{54700311-E428-F341-A22A-659994BA5A29}"/>
  </bookViews>
  <sheets>
    <sheet name="GanttView" sheetId="1" r:id="rId1"/>
    <sheet name="Holidays" sheetId="2" r:id="rId2"/>
    <sheet name="Help" sheetId="3" r:id="rId3"/>
  </sheets>
  <definedNames>
    <definedName name="dateformatting">Help!$C$76</definedName>
    <definedName name="highlight_due_tasks">Help!$C$97</definedName>
    <definedName name="Holidays">Holidays!$A$7:$A$417</definedName>
    <definedName name="lastLevel">GanttView!$A1048576</definedName>
    <definedName name="lastWBS">GanttView!$B1048576</definedName>
    <definedName name="Weekend">Help!$C$47</definedName>
    <definedName name="Weekend_format">Help!$C$47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1" l="1"/>
  <c r="B61" i="1"/>
  <c r="N61" i="1"/>
  <c r="O61" i="1" s="1"/>
  <c r="B62" i="1"/>
  <c r="N62" i="1"/>
  <c r="O62" i="1" s="1"/>
  <c r="R62" i="1" s="1"/>
  <c r="B63" i="1"/>
  <c r="N63" i="1"/>
  <c r="O63" i="1" s="1"/>
  <c r="B64" i="1"/>
  <c r="N64" i="1"/>
  <c r="B65" i="1"/>
  <c r="N65" i="1"/>
  <c r="O65" i="1" s="1"/>
  <c r="B66" i="1"/>
  <c r="N66" i="1"/>
  <c r="O66" i="1" s="1"/>
  <c r="R66" i="1" s="1"/>
  <c r="B67" i="1"/>
  <c r="N67" i="1"/>
  <c r="O67" i="1" s="1"/>
  <c r="B68" i="1"/>
  <c r="N68" i="1"/>
  <c r="B69" i="1"/>
  <c r="N69" i="1"/>
  <c r="O69" i="1" s="1"/>
  <c r="B70" i="1"/>
  <c r="N70" i="1"/>
  <c r="O70" i="1" s="1"/>
  <c r="R70" i="1" s="1"/>
  <c r="B71" i="1"/>
  <c r="N71" i="1"/>
  <c r="B72" i="1"/>
  <c r="N72" i="1"/>
  <c r="O72" i="1" s="1"/>
  <c r="B73" i="1"/>
  <c r="N73" i="1"/>
  <c r="O73" i="1" s="1"/>
  <c r="B74" i="1"/>
  <c r="N74" i="1"/>
  <c r="O74" i="1" s="1"/>
  <c r="R74" i="1" s="1"/>
  <c r="B75" i="1"/>
  <c r="N75" i="1"/>
  <c r="O75" i="1" s="1"/>
  <c r="R75" i="1" s="1"/>
  <c r="B76" i="1"/>
  <c r="N76" i="1"/>
  <c r="O76" i="1"/>
  <c r="R76" i="1" s="1"/>
  <c r="B77" i="1"/>
  <c r="N77" i="1"/>
  <c r="O77" i="1" s="1"/>
  <c r="B78" i="1"/>
  <c r="N78" i="1"/>
  <c r="O78" i="1" s="1"/>
  <c r="R78" i="1" s="1"/>
  <c r="B79" i="1"/>
  <c r="N79" i="1"/>
  <c r="O79" i="1" s="1"/>
  <c r="R79" i="1" s="1"/>
  <c r="B80" i="1"/>
  <c r="N80" i="1"/>
  <c r="O80" i="1" s="1"/>
  <c r="R80" i="1" s="1"/>
  <c r="B81" i="1"/>
  <c r="N81" i="1"/>
  <c r="O81" i="1" s="1"/>
  <c r="B82" i="1"/>
  <c r="N82" i="1"/>
  <c r="O82" i="1" s="1"/>
  <c r="R82" i="1" s="1"/>
  <c r="B83" i="1"/>
  <c r="N83" i="1"/>
  <c r="O83" i="1" s="1"/>
  <c r="B84" i="1"/>
  <c r="N84" i="1"/>
  <c r="O84" i="1" s="1"/>
  <c r="B85" i="1"/>
  <c r="N85" i="1"/>
  <c r="O85" i="1" s="1"/>
  <c r="B86" i="1"/>
  <c r="N86" i="1"/>
  <c r="O86" i="1" s="1"/>
  <c r="R86" i="1" s="1"/>
  <c r="B87" i="1"/>
  <c r="N87" i="1"/>
  <c r="B88" i="1"/>
  <c r="N88" i="1"/>
  <c r="O88" i="1" s="1"/>
  <c r="B89" i="1"/>
  <c r="N89" i="1"/>
  <c r="O89" i="1" s="1"/>
  <c r="B90" i="1"/>
  <c r="N90" i="1"/>
  <c r="O90" i="1" s="1"/>
  <c r="R90" i="1" s="1"/>
  <c r="B91" i="1"/>
  <c r="N91" i="1"/>
  <c r="B92" i="1"/>
  <c r="N92" i="1"/>
  <c r="B93" i="1"/>
  <c r="N93" i="1"/>
  <c r="O93" i="1" s="1"/>
  <c r="B94" i="1"/>
  <c r="N94" i="1"/>
  <c r="O94" i="1" s="1"/>
  <c r="R94" i="1" s="1"/>
  <c r="B95" i="1"/>
  <c r="N95" i="1"/>
  <c r="B96" i="1"/>
  <c r="N96" i="1"/>
  <c r="B97" i="1"/>
  <c r="N97" i="1"/>
  <c r="O97" i="1" s="1"/>
  <c r="B98" i="1"/>
  <c r="N98" i="1"/>
  <c r="O98" i="1" s="1"/>
  <c r="R98" i="1" s="1"/>
  <c r="B99" i="1"/>
  <c r="N99" i="1"/>
  <c r="B100" i="1"/>
  <c r="N100" i="1"/>
  <c r="B101" i="1"/>
  <c r="N101" i="1"/>
  <c r="O101" i="1" s="1"/>
  <c r="B102" i="1"/>
  <c r="N102" i="1"/>
  <c r="O102" i="1" s="1"/>
  <c r="R102" i="1" s="1"/>
  <c r="B103" i="1"/>
  <c r="N103" i="1"/>
  <c r="B104" i="1"/>
  <c r="N104" i="1"/>
  <c r="O104" i="1" s="1"/>
  <c r="R104" i="1" s="1"/>
  <c r="B105" i="1"/>
  <c r="N105" i="1"/>
  <c r="O105" i="1" s="1"/>
  <c r="N60" i="1"/>
  <c r="O60" i="1" s="1"/>
  <c r="R60" i="1" s="1"/>
  <c r="B60" i="1"/>
  <c r="N59" i="1"/>
  <c r="B59" i="1"/>
  <c r="N58" i="1"/>
  <c r="B58" i="1"/>
  <c r="N57" i="1"/>
  <c r="B57" i="1"/>
  <c r="N56" i="1"/>
  <c r="O56" i="1" s="1"/>
  <c r="R56" i="1" s="1"/>
  <c r="B56" i="1"/>
  <c r="N55" i="1"/>
  <c r="B55" i="1"/>
  <c r="N54" i="1"/>
  <c r="B54" i="1"/>
  <c r="N53" i="1"/>
  <c r="B53" i="1"/>
  <c r="N52" i="1"/>
  <c r="O52" i="1" s="1"/>
  <c r="R52" i="1" s="1"/>
  <c r="B52" i="1"/>
  <c r="N51" i="1"/>
  <c r="B51" i="1"/>
  <c r="P76" i="1" l="1"/>
  <c r="R83" i="1"/>
  <c r="S83" i="1"/>
  <c r="Q72" i="1"/>
  <c r="P72" i="1"/>
  <c r="Q88" i="1"/>
  <c r="P88" i="1"/>
  <c r="R84" i="1"/>
  <c r="S84" i="1"/>
  <c r="R67" i="1"/>
  <c r="S67" i="1"/>
  <c r="R63" i="1"/>
  <c r="S63" i="1"/>
  <c r="P103" i="1"/>
  <c r="P95" i="1"/>
  <c r="P80" i="1"/>
  <c r="S79" i="1"/>
  <c r="S76" i="1"/>
  <c r="O68" i="1"/>
  <c r="Q104" i="1"/>
  <c r="Q84" i="1"/>
  <c r="P83" i="1"/>
  <c r="S75" i="1"/>
  <c r="S72" i="1"/>
  <c r="P67" i="1"/>
  <c r="O64" i="1"/>
  <c r="Q64" i="1" s="1"/>
  <c r="Q80" i="1"/>
  <c r="P79" i="1"/>
  <c r="P63" i="1"/>
  <c r="S104" i="1"/>
  <c r="P104" i="1"/>
  <c r="O103" i="1"/>
  <c r="S103" i="1" s="1"/>
  <c r="O100" i="1"/>
  <c r="R100" i="1" s="1"/>
  <c r="O99" i="1"/>
  <c r="O96" i="1"/>
  <c r="Q96" i="1" s="1"/>
  <c r="O95" i="1"/>
  <c r="O92" i="1"/>
  <c r="Q92" i="1" s="1"/>
  <c r="O91" i="1"/>
  <c r="O87" i="1"/>
  <c r="P87" i="1" s="1"/>
  <c r="P84" i="1"/>
  <c r="S80" i="1"/>
  <c r="Q76" i="1"/>
  <c r="P75" i="1"/>
  <c r="O71" i="1"/>
  <c r="R105" i="1"/>
  <c r="P105" i="1"/>
  <c r="Q105" i="1"/>
  <c r="R101" i="1"/>
  <c r="S101" i="1"/>
  <c r="P101" i="1"/>
  <c r="Q101" i="1"/>
  <c r="Q93" i="1"/>
  <c r="R93" i="1"/>
  <c r="P93" i="1"/>
  <c r="Q89" i="1"/>
  <c r="R89" i="1"/>
  <c r="P89" i="1"/>
  <c r="Q85" i="1"/>
  <c r="R85" i="1"/>
  <c r="P85" i="1"/>
  <c r="Q69" i="1"/>
  <c r="R69" i="1"/>
  <c r="P69" i="1"/>
  <c r="Q81" i="1"/>
  <c r="R81" i="1"/>
  <c r="P81" i="1"/>
  <c r="Q65" i="1"/>
  <c r="R65" i="1"/>
  <c r="P65" i="1"/>
  <c r="Q97" i="1"/>
  <c r="R97" i="1"/>
  <c r="P97" i="1"/>
  <c r="Q77" i="1"/>
  <c r="R77" i="1"/>
  <c r="P77" i="1"/>
  <c r="Q61" i="1"/>
  <c r="R61" i="1"/>
  <c r="P61" i="1"/>
  <c r="Q73" i="1"/>
  <c r="R73" i="1"/>
  <c r="P73" i="1"/>
  <c r="R103" i="1"/>
  <c r="Q90" i="1"/>
  <c r="S88" i="1"/>
  <c r="Q82" i="1"/>
  <c r="Q78" i="1"/>
  <c r="Q74" i="1"/>
  <c r="Q70" i="1"/>
  <c r="Q66" i="1"/>
  <c r="Q62" i="1"/>
  <c r="Q102" i="1"/>
  <c r="Q98" i="1"/>
  <c r="S92" i="1"/>
  <c r="Q86" i="1"/>
  <c r="S105" i="1"/>
  <c r="Q103" i="1"/>
  <c r="P102" i="1"/>
  <c r="P98" i="1"/>
  <c r="S97" i="1"/>
  <c r="R96" i="1"/>
  <c r="Q95" i="1"/>
  <c r="P94" i="1"/>
  <c r="S93" i="1"/>
  <c r="Q91" i="1"/>
  <c r="P90" i="1"/>
  <c r="S89" i="1"/>
  <c r="R88" i="1"/>
  <c r="Q87" i="1"/>
  <c r="P86" i="1"/>
  <c r="S85" i="1"/>
  <c r="Q83" i="1"/>
  <c r="P82" i="1"/>
  <c r="S81" i="1"/>
  <c r="Q79" i="1"/>
  <c r="P78" i="1"/>
  <c r="S77" i="1"/>
  <c r="Q75" i="1"/>
  <c r="P74" i="1"/>
  <c r="S73" i="1"/>
  <c r="R72" i="1"/>
  <c r="Q71" i="1"/>
  <c r="P70" i="1"/>
  <c r="S69" i="1"/>
  <c r="R68" i="1"/>
  <c r="Q67" i="1"/>
  <c r="P66" i="1"/>
  <c r="S65" i="1"/>
  <c r="R64" i="1"/>
  <c r="Q63" i="1"/>
  <c r="P62" i="1"/>
  <c r="S61" i="1"/>
  <c r="Q94" i="1"/>
  <c r="S102" i="1"/>
  <c r="S98" i="1"/>
  <c r="S94" i="1"/>
  <c r="S90" i="1"/>
  <c r="S86" i="1"/>
  <c r="S82" i="1"/>
  <c r="S78" i="1"/>
  <c r="S74" i="1"/>
  <c r="S70" i="1"/>
  <c r="S66" i="1"/>
  <c r="S62" i="1"/>
  <c r="Q52" i="1"/>
  <c r="Q56" i="1"/>
  <c r="S56" i="1"/>
  <c r="S60" i="1"/>
  <c r="O51" i="1"/>
  <c r="R51" i="1" s="1"/>
  <c r="O59" i="1"/>
  <c r="R59" i="1" s="1"/>
  <c r="S52" i="1"/>
  <c r="O54" i="1"/>
  <c r="O58" i="1"/>
  <c r="S58" i="1" s="1"/>
  <c r="Q60" i="1"/>
  <c r="P52" i="1"/>
  <c r="O55" i="1"/>
  <c r="R55" i="1" s="1"/>
  <c r="P56" i="1"/>
  <c r="P60" i="1"/>
  <c r="O53" i="1"/>
  <c r="O57" i="1"/>
  <c r="N50" i="1"/>
  <c r="B50" i="1"/>
  <c r="N49" i="1"/>
  <c r="B49" i="1"/>
  <c r="D9" i="1"/>
  <c r="D8" i="1" s="1"/>
  <c r="E8" i="1"/>
  <c r="R91" i="1" l="1"/>
  <c r="S91" i="1"/>
  <c r="R99" i="1"/>
  <c r="S99" i="1"/>
  <c r="P100" i="1"/>
  <c r="P64" i="1"/>
  <c r="Q100" i="1"/>
  <c r="R92" i="1"/>
  <c r="P92" i="1"/>
  <c r="Q68" i="1"/>
  <c r="S68" i="1"/>
  <c r="S100" i="1"/>
  <c r="R71" i="1"/>
  <c r="S71" i="1"/>
  <c r="R95" i="1"/>
  <c r="S95" i="1"/>
  <c r="P71" i="1"/>
  <c r="S64" i="1"/>
  <c r="Q99" i="1"/>
  <c r="R87" i="1"/>
  <c r="S87" i="1"/>
  <c r="S96" i="1"/>
  <c r="P96" i="1"/>
  <c r="P91" i="1"/>
  <c r="P99" i="1"/>
  <c r="P68" i="1"/>
  <c r="S59" i="1"/>
  <c r="S51" i="1"/>
  <c r="P51" i="1"/>
  <c r="R54" i="1"/>
  <c r="Q54" i="1"/>
  <c r="Q53" i="1"/>
  <c r="P53" i="1"/>
  <c r="R53" i="1" s="1"/>
  <c r="S53" i="1" s="1"/>
  <c r="R58" i="1"/>
  <c r="Q58" i="1"/>
  <c r="P55" i="1"/>
  <c r="Q59" i="1"/>
  <c r="P58" i="1"/>
  <c r="Q57" i="1"/>
  <c r="P57" i="1"/>
  <c r="R57" i="1"/>
  <c r="P59" i="1"/>
  <c r="S54" i="1"/>
  <c r="S55" i="1"/>
  <c r="S57" i="1"/>
  <c r="Q51" i="1"/>
  <c r="Q55" i="1"/>
  <c r="P54" i="1"/>
  <c r="O50" i="1"/>
  <c r="O49" i="1"/>
  <c r="B35" i="1"/>
  <c r="B36" i="1" s="1"/>
  <c r="B37" i="1" s="1"/>
  <c r="B38" i="1" s="1"/>
  <c r="B39" i="1"/>
  <c r="B40" i="1"/>
  <c r="B41" i="1"/>
  <c r="B42" i="1"/>
  <c r="B43" i="1"/>
  <c r="B44" i="1"/>
  <c r="B45" i="1"/>
  <c r="B46" i="1"/>
  <c r="B47" i="1"/>
  <c r="B48" i="1"/>
  <c r="T6" i="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AV6" i="1" s="1"/>
  <c r="AW6" i="1" s="1"/>
  <c r="AX6" i="1" s="1"/>
  <c r="AY6" i="1" s="1"/>
  <c r="AZ6" i="1" s="1"/>
  <c r="BA6" i="1" s="1"/>
  <c r="BB6" i="1" s="1"/>
  <c r="BC6" i="1" s="1"/>
  <c r="BD6" i="1" s="1"/>
  <c r="BE6" i="1" s="1"/>
  <c r="BF6" i="1" s="1"/>
  <c r="BG6" i="1" s="1"/>
  <c r="BH6" i="1" s="1"/>
  <c r="BI6" i="1" s="1"/>
  <c r="BJ6" i="1" s="1"/>
  <c r="BK6" i="1" s="1"/>
  <c r="BL6" i="1" s="1"/>
  <c r="BM6" i="1" s="1"/>
  <c r="BN6" i="1" s="1"/>
  <c r="BO6" i="1" s="1"/>
  <c r="BP6" i="1" s="1"/>
  <c r="BQ6" i="1" s="1"/>
  <c r="BR6" i="1" s="1"/>
  <c r="BS6" i="1" s="1"/>
  <c r="BT6" i="1" s="1"/>
  <c r="BU6" i="1" s="1"/>
  <c r="BV6" i="1" s="1"/>
  <c r="BW6" i="1" s="1"/>
  <c r="BX6" i="1" s="1"/>
  <c r="BY6" i="1" s="1"/>
  <c r="BZ6" i="1" s="1"/>
  <c r="CA6" i="1" s="1"/>
  <c r="CB6" i="1" s="1"/>
  <c r="CC6" i="1" s="1"/>
  <c r="CD6" i="1" s="1"/>
  <c r="CE6" i="1" s="1"/>
  <c r="CF6" i="1" s="1"/>
  <c r="CG6" i="1" s="1"/>
  <c r="CH6" i="1" s="1"/>
  <c r="CI6" i="1" s="1"/>
  <c r="CJ6" i="1" s="1"/>
  <c r="CK6" i="1" s="1"/>
  <c r="CL6" i="1" s="1"/>
  <c r="CM6" i="1" s="1"/>
  <c r="CN6" i="1" s="1"/>
  <c r="CO6" i="1" s="1"/>
  <c r="CP6" i="1" s="1"/>
  <c r="CQ6" i="1" s="1"/>
  <c r="CR6" i="1" s="1"/>
  <c r="CS6" i="1" s="1"/>
  <c r="CT6" i="1" s="1"/>
  <c r="CU6" i="1" s="1"/>
  <c r="CV6" i="1" s="1"/>
  <c r="CW6" i="1" s="1"/>
  <c r="CX6" i="1" s="1"/>
  <c r="CY6" i="1" s="1"/>
  <c r="CZ6" i="1" s="1"/>
  <c r="DA6" i="1" s="1"/>
  <c r="DB6" i="1" s="1"/>
  <c r="DC6" i="1" s="1"/>
  <c r="N24" i="1"/>
  <c r="N27" i="1"/>
  <c r="N29" i="1"/>
  <c r="N30" i="1"/>
  <c r="N31" i="1"/>
  <c r="N32" i="1"/>
  <c r="N33" i="1"/>
  <c r="N34" i="1"/>
  <c r="N35" i="1"/>
  <c r="N36" i="1"/>
  <c r="N37" i="1"/>
  <c r="N38" i="1"/>
  <c r="N39" i="1"/>
  <c r="N40" i="1"/>
  <c r="N41" i="1"/>
  <c r="N42" i="1"/>
  <c r="N43" i="1"/>
  <c r="N44" i="1"/>
  <c r="N45" i="1"/>
  <c r="N46" i="1"/>
  <c r="N47" i="1"/>
  <c r="N48" i="1"/>
  <c r="O38" i="1" l="1"/>
  <c r="O30" i="1"/>
  <c r="S30" i="1" s="1"/>
  <c r="Q49" i="1"/>
  <c r="R49" i="1"/>
  <c r="O46" i="1"/>
  <c r="R46" i="1" s="1"/>
  <c r="P50" i="1"/>
  <c r="R50" i="1"/>
  <c r="O41" i="1"/>
  <c r="R41" i="1" s="1"/>
  <c r="O33" i="1"/>
  <c r="S33" i="1" s="1"/>
  <c r="O48" i="1"/>
  <c r="R48" i="1" s="1"/>
  <c r="O44" i="1"/>
  <c r="R44" i="1" s="1"/>
  <c r="O40" i="1"/>
  <c r="R40" i="1" s="1"/>
  <c r="O36" i="1"/>
  <c r="P36" i="1" s="1"/>
  <c r="O32" i="1"/>
  <c r="S32" i="1" s="1"/>
  <c r="O27" i="1"/>
  <c r="S50" i="1"/>
  <c r="O42" i="1"/>
  <c r="R42" i="1" s="1"/>
  <c r="O34" i="1"/>
  <c r="S34" i="1" s="1"/>
  <c r="O45" i="1"/>
  <c r="R45" i="1" s="1"/>
  <c r="O37" i="1"/>
  <c r="S37" i="1" s="1"/>
  <c r="O29" i="1"/>
  <c r="P29" i="1" s="1"/>
  <c r="O47" i="1"/>
  <c r="R47" i="1" s="1"/>
  <c r="O43" i="1"/>
  <c r="R43" i="1" s="1"/>
  <c r="O39" i="1"/>
  <c r="R39" i="1" s="1"/>
  <c r="O35" i="1"/>
  <c r="S35" i="1" s="1"/>
  <c r="O31" i="1"/>
  <c r="S31" i="1" s="1"/>
  <c r="O24" i="1"/>
  <c r="S24" i="1" s="1"/>
  <c r="S49" i="1"/>
  <c r="Q50" i="1"/>
  <c r="P49" i="1"/>
  <c r="DD6" i="1"/>
  <c r="DE6" i="1" s="1"/>
  <c r="DF6" i="1" s="1"/>
  <c r="DG6" i="1" s="1"/>
  <c r="DH6" i="1" s="1"/>
  <c r="DI6" i="1" s="1"/>
  <c r="DJ6" i="1" s="1"/>
  <c r="DK6" i="1" s="1"/>
  <c r="DL6" i="1" s="1"/>
  <c r="DM6" i="1" s="1"/>
  <c r="DN6" i="1" s="1"/>
  <c r="DO6" i="1" s="1"/>
  <c r="DP6" i="1" s="1"/>
  <c r="DQ6" i="1" s="1"/>
  <c r="DR6" i="1" s="1"/>
  <c r="DS6" i="1" s="1"/>
  <c r="DT6" i="1" s="1"/>
  <c r="DU6" i="1" s="1"/>
  <c r="DV6" i="1" s="1"/>
  <c r="DW6" i="1" s="1"/>
  <c r="DX6" i="1" s="1"/>
  <c r="DY6" i="1" s="1"/>
  <c r="DZ6" i="1" s="1"/>
  <c r="EA6" i="1" s="1"/>
  <c r="EB6" i="1" s="1"/>
  <c r="EC6" i="1" s="1"/>
  <c r="ED6" i="1" s="1"/>
  <c r="EE6" i="1" s="1"/>
  <c r="EF6" i="1" s="1"/>
  <c r="EG6" i="1" s="1"/>
  <c r="EH6" i="1" s="1"/>
  <c r="EI6" i="1" s="1"/>
  <c r="EJ6" i="1" s="1"/>
  <c r="EK6" i="1" s="1"/>
  <c r="EL6" i="1" s="1"/>
  <c r="EM6" i="1" s="1"/>
  <c r="EN6" i="1" s="1"/>
  <c r="EO6" i="1" s="1"/>
  <c r="EP6" i="1" s="1"/>
  <c r="EQ6" i="1" s="1"/>
  <c r="ER6" i="1" s="1"/>
  <c r="ES6" i="1" s="1"/>
  <c r="ET6" i="1" s="1"/>
  <c r="EU6" i="1" s="1"/>
  <c r="EV6" i="1" s="1"/>
  <c r="EW6" i="1" s="1"/>
  <c r="EX6" i="1" s="1"/>
  <c r="EY6" i="1" s="1"/>
  <c r="EZ6" i="1" s="1"/>
  <c r="FA6" i="1" s="1"/>
  <c r="FB6" i="1" s="1"/>
  <c r="FC6" i="1" s="1"/>
  <c r="FD6" i="1" s="1"/>
  <c r="FE6" i="1" s="1"/>
  <c r="FF6" i="1" s="1"/>
  <c r="FG6" i="1" s="1"/>
  <c r="FH6" i="1" s="1"/>
  <c r="FI6" i="1" s="1"/>
  <c r="FJ6" i="1" s="1"/>
  <c r="FK6" i="1" s="1"/>
  <c r="FL6" i="1" s="1"/>
  <c r="FM6" i="1" s="1"/>
  <c r="FN6" i="1" s="1"/>
  <c r="FO6" i="1" s="1"/>
  <c r="FP6" i="1" s="1"/>
  <c r="FQ6" i="1" s="1"/>
  <c r="FR6" i="1" s="1"/>
  <c r="FS6" i="1" s="1"/>
  <c r="FT6" i="1" s="1"/>
  <c r="FU6" i="1" s="1"/>
  <c r="FV6" i="1" s="1"/>
  <c r="FW6" i="1" s="1"/>
  <c r="FX6" i="1" s="1"/>
  <c r="FY6" i="1" s="1"/>
  <c r="FZ6" i="1" s="1"/>
  <c r="GA6" i="1" s="1"/>
  <c r="GB6" i="1" s="1"/>
  <c r="GC6" i="1" s="1"/>
  <c r="GD6" i="1" s="1"/>
  <c r="GE6" i="1" s="1"/>
  <c r="GF6" i="1" s="1"/>
  <c r="GG6" i="1" s="1"/>
  <c r="GH6" i="1" s="1"/>
  <c r="GI6" i="1" s="1"/>
  <c r="GJ6" i="1" s="1"/>
  <c r="GK6" i="1" s="1"/>
  <c r="GL6" i="1" s="1"/>
  <c r="GM6" i="1" s="1"/>
  <c r="GN6" i="1" s="1"/>
  <c r="GO6" i="1" s="1"/>
  <c r="GP6" i="1" s="1"/>
  <c r="GQ6" i="1" s="1"/>
  <c r="GR6" i="1" s="1"/>
  <c r="GS6" i="1" s="1"/>
  <c r="GT6" i="1" s="1"/>
  <c r="GU6" i="1" s="1"/>
  <c r="GV6" i="1" s="1"/>
  <c r="GW6" i="1" s="1"/>
  <c r="GX6" i="1" s="1"/>
  <c r="GY6" i="1" s="1"/>
  <c r="GZ6" i="1" s="1"/>
  <c r="HA6" i="1" s="1"/>
  <c r="HB6" i="1" s="1"/>
  <c r="HC6" i="1" s="1"/>
  <c r="HD6" i="1" s="1"/>
  <c r="HE6" i="1" s="1"/>
  <c r="HF6" i="1" s="1"/>
  <c r="HG6" i="1" s="1"/>
  <c r="HH6" i="1" s="1"/>
  <c r="HI6" i="1" s="1"/>
  <c r="HJ6" i="1" s="1"/>
  <c r="HK6" i="1" s="1"/>
  <c r="HL6" i="1" s="1"/>
  <c r="HM6" i="1" s="1"/>
  <c r="HN6" i="1" s="1"/>
  <c r="HO6" i="1" s="1"/>
  <c r="HP6" i="1" s="1"/>
  <c r="HQ6" i="1" s="1"/>
  <c r="HR6" i="1" s="1"/>
  <c r="HS6" i="1" s="1"/>
  <c r="HT6" i="1" s="1"/>
  <c r="HU6" i="1" s="1"/>
  <c r="HV6" i="1" s="1"/>
  <c r="HW6" i="1" s="1"/>
  <c r="HX6" i="1" s="1"/>
  <c r="HY6" i="1" s="1"/>
  <c r="HZ6" i="1" s="1"/>
  <c r="IA6" i="1" s="1"/>
  <c r="IB6" i="1" s="1"/>
  <c r="IC6" i="1" s="1"/>
  <c r="ID6" i="1" s="1"/>
  <c r="IE6" i="1" s="1"/>
  <c r="IF6" i="1" s="1"/>
  <c r="IG6" i="1" s="1"/>
  <c r="IH6" i="1" s="1"/>
  <c r="II6" i="1" s="1"/>
  <c r="IJ6" i="1" s="1"/>
  <c r="IK6" i="1" s="1"/>
  <c r="IL6" i="1" s="1"/>
  <c r="IM6" i="1" s="1"/>
  <c r="IN6" i="1" s="1"/>
  <c r="IO6" i="1" s="1"/>
  <c r="IP6" i="1" s="1"/>
  <c r="IQ6" i="1" s="1"/>
  <c r="IR6" i="1" s="1"/>
  <c r="IS6" i="1" s="1"/>
  <c r="IT6" i="1" s="1"/>
  <c r="IU6" i="1" s="1"/>
  <c r="IV6" i="1" s="1"/>
  <c r="IW6" i="1" s="1"/>
  <c r="IX6" i="1" s="1"/>
  <c r="IY6" i="1" s="1"/>
  <c r="IZ6" i="1" s="1"/>
  <c r="JA6" i="1" s="1"/>
  <c r="JB6" i="1" s="1"/>
  <c r="JC6" i="1" s="1"/>
  <c r="JD6" i="1" s="1"/>
  <c r="JE6" i="1" s="1"/>
  <c r="JF6" i="1" s="1"/>
  <c r="JG6" i="1" s="1"/>
  <c r="JH6" i="1" s="1"/>
  <c r="JI6" i="1" s="1"/>
  <c r="JJ6" i="1" s="1"/>
  <c r="JK6" i="1" s="1"/>
  <c r="JL6" i="1" s="1"/>
  <c r="JM6" i="1" s="1"/>
  <c r="JN6" i="1" s="1"/>
  <c r="JO6" i="1" s="1"/>
  <c r="JP6" i="1" s="1"/>
  <c r="JQ6" i="1" s="1"/>
  <c r="JR6" i="1" s="1"/>
  <c r="JS6" i="1" s="1"/>
  <c r="JT6" i="1" s="1"/>
  <c r="JU6" i="1" s="1"/>
  <c r="JV6" i="1" s="1"/>
  <c r="JW6" i="1" s="1"/>
  <c r="JX6" i="1" s="1"/>
  <c r="JY6" i="1" s="1"/>
  <c r="JZ6" i="1" s="1"/>
  <c r="KA6" i="1" s="1"/>
  <c r="KB6" i="1" s="1"/>
  <c r="KC6" i="1" s="1"/>
  <c r="KD6" i="1" s="1"/>
  <c r="KE6" i="1" s="1"/>
  <c r="KF6" i="1" s="1"/>
  <c r="KG6" i="1" s="1"/>
  <c r="KH6" i="1" s="1"/>
  <c r="KI6" i="1" s="1"/>
  <c r="KJ6" i="1" s="1"/>
  <c r="KK6" i="1" s="1"/>
  <c r="KL6" i="1" s="1"/>
  <c r="KM6" i="1" s="1"/>
  <c r="KN6" i="1" s="1"/>
  <c r="KO6" i="1" s="1"/>
  <c r="KP6" i="1" s="1"/>
  <c r="KQ6" i="1" s="1"/>
  <c r="KR6" i="1" s="1"/>
  <c r="KS6" i="1" s="1"/>
  <c r="KT6" i="1" s="1"/>
  <c r="KU6" i="1" s="1"/>
  <c r="KV6" i="1" s="1"/>
  <c r="KW6" i="1" s="1"/>
  <c r="KX6" i="1" s="1"/>
  <c r="KY6" i="1" s="1"/>
  <c r="KZ6" i="1" s="1"/>
  <c r="LA6" i="1" s="1"/>
  <c r="LB6" i="1" s="1"/>
  <c r="LC6" i="1" s="1"/>
  <c r="LD6" i="1" s="1"/>
  <c r="LE6" i="1" s="1"/>
  <c r="LF6" i="1" s="1"/>
  <c r="LG6" i="1" s="1"/>
  <c r="LH6" i="1" s="1"/>
  <c r="LI6" i="1" s="1"/>
  <c r="LJ6" i="1" s="1"/>
  <c r="LK6" i="1" s="1"/>
  <c r="LL6" i="1" s="1"/>
  <c r="LM6" i="1" s="1"/>
  <c r="LN6" i="1" s="1"/>
  <c r="LO6" i="1" s="1"/>
  <c r="LP6" i="1" s="1"/>
  <c r="LQ6" i="1" s="1"/>
  <c r="LR6" i="1" s="1"/>
  <c r="LS6" i="1" s="1"/>
  <c r="LT6" i="1" s="1"/>
  <c r="LU6" i="1" s="1"/>
  <c r="LV6" i="1" s="1"/>
  <c r="LW6" i="1" s="1"/>
  <c r="LX6" i="1" s="1"/>
  <c r="LY6" i="1" s="1"/>
  <c r="LZ6" i="1" s="1"/>
  <c r="MA6" i="1" s="1"/>
  <c r="MB6" i="1" s="1"/>
  <c r="MC6" i="1" s="1"/>
  <c r="MD6" i="1" s="1"/>
  <c r="ME6" i="1" s="1"/>
  <c r="MF6" i="1" s="1"/>
  <c r="MG6" i="1" s="1"/>
  <c r="MH6" i="1" s="1"/>
  <c r="MI6" i="1" s="1"/>
  <c r="MJ6" i="1" s="1"/>
  <c r="MK6" i="1" s="1"/>
  <c r="ML6" i="1" s="1"/>
  <c r="MM6" i="1" s="1"/>
  <c r="MN6" i="1" s="1"/>
  <c r="MO6" i="1" s="1"/>
  <c r="MP6" i="1" s="1"/>
  <c r="MQ6" i="1" s="1"/>
  <c r="MR6" i="1" s="1"/>
  <c r="MS6" i="1" s="1"/>
  <c r="MT6" i="1" s="1"/>
  <c r="MU6" i="1" s="1"/>
  <c r="MV6" i="1" s="1"/>
  <c r="MW6" i="1" s="1"/>
  <c r="MX6" i="1" s="1"/>
  <c r="MY6" i="1" s="1"/>
  <c r="MZ6" i="1" s="1"/>
  <c r="NA6" i="1" s="1"/>
  <c r="NB6" i="1" s="1"/>
  <c r="NC6" i="1" s="1"/>
  <c r="ND6" i="1" s="1"/>
  <c r="NE6" i="1" s="1"/>
  <c r="NF6" i="1" s="1"/>
  <c r="NG6" i="1" s="1"/>
  <c r="NH6" i="1" s="1"/>
  <c r="NI6" i="1" s="1"/>
  <c r="NJ6" i="1" s="1"/>
  <c r="NK6" i="1" s="1"/>
  <c r="NL6" i="1" s="1"/>
  <c r="NM6" i="1" s="1"/>
  <c r="NN6" i="1" s="1"/>
  <c r="NO6" i="1" s="1"/>
  <c r="NP6" i="1" s="1"/>
  <c r="NQ6" i="1" s="1"/>
  <c r="DC7" i="1" a="1"/>
  <c r="DC7" i="1" s="1"/>
  <c r="D69" i="3"/>
  <c r="N8" i="1"/>
  <c r="O8" i="1" s="1"/>
  <c r="N13" i="1"/>
  <c r="O13" i="1" s="1"/>
  <c r="N14" i="1"/>
  <c r="N19" i="1"/>
  <c r="N9" i="1"/>
  <c r="O9" i="1" s="1"/>
  <c r="P30" i="1" l="1"/>
  <c r="P43" i="1"/>
  <c r="P47" i="1"/>
  <c r="P48" i="1"/>
  <c r="P31" i="1"/>
  <c r="P35" i="1"/>
  <c r="Q39" i="1"/>
  <c r="Q43" i="1"/>
  <c r="Q41" i="1"/>
  <c r="P24" i="1"/>
  <c r="P41" i="1"/>
  <c r="Q40" i="1"/>
  <c r="Q47" i="1"/>
  <c r="P34" i="1"/>
  <c r="S39" i="1"/>
  <c r="S42" i="1"/>
  <c r="P40" i="1"/>
  <c r="S40" i="1"/>
  <c r="P37" i="1"/>
  <c r="P32" i="1"/>
  <c r="P39" i="1"/>
  <c r="Q48" i="1"/>
  <c r="Q44" i="1"/>
  <c r="S47" i="1"/>
  <c r="S48" i="1"/>
  <c r="S29" i="1"/>
  <c r="S45" i="1"/>
  <c r="S43" i="1"/>
  <c r="P46" i="1"/>
  <c r="Q46" i="1"/>
  <c r="S41" i="1"/>
  <c r="S46" i="1"/>
  <c r="Q24" i="1"/>
  <c r="R24" i="1"/>
  <c r="Q35" i="1"/>
  <c r="R35" i="1"/>
  <c r="O19" i="1"/>
  <c r="R19" i="1" s="1"/>
  <c r="Q45" i="1"/>
  <c r="P33" i="1"/>
  <c r="P45" i="1"/>
  <c r="Q32" i="1"/>
  <c r="R32" i="1"/>
  <c r="Q30" i="1"/>
  <c r="R30" i="1"/>
  <c r="Q27" i="1"/>
  <c r="R27" i="1"/>
  <c r="Q36" i="1"/>
  <c r="R36" i="1"/>
  <c r="Q38" i="1"/>
  <c r="R38" i="1"/>
  <c r="P27" i="1"/>
  <c r="P44" i="1"/>
  <c r="Q29" i="1"/>
  <c r="R29" i="1"/>
  <c r="O14" i="1"/>
  <c r="S14" i="1" s="1"/>
  <c r="P38" i="1"/>
  <c r="P42" i="1"/>
  <c r="Q42" i="1"/>
  <c r="Q31" i="1"/>
  <c r="R31" i="1"/>
  <c r="Q37" i="1"/>
  <c r="R37" i="1"/>
  <c r="Q34" i="1"/>
  <c r="R34" i="1"/>
  <c r="S27" i="1"/>
  <c r="S36" i="1"/>
  <c r="S44" i="1"/>
  <c r="S38" i="1"/>
  <c r="Q33" i="1"/>
  <c r="R33" i="1"/>
  <c r="P13" i="1"/>
  <c r="Q9" i="1"/>
  <c r="P18" i="1"/>
  <c r="Q13" i="1"/>
  <c r="Q8" i="1"/>
  <c r="P15" i="1"/>
  <c r="Q19" i="1"/>
  <c r="P19" i="1" l="1"/>
  <c r="R13" i="1"/>
  <c r="S13" i="1" s="1"/>
  <c r="Q14" i="1"/>
  <c r="S19" i="1"/>
  <c r="P14" i="1"/>
  <c r="R14" i="1"/>
  <c r="P17" i="1"/>
  <c r="P16" i="1"/>
  <c r="U7" i="1" a="1"/>
  <c r="U7" i="1" s="1"/>
  <c r="T7" i="1" a="1"/>
  <c r="T7" i="1" s="1"/>
  <c r="A104" i="2"/>
  <c r="A105" i="2" s="1"/>
  <c r="A106" i="2" s="1"/>
  <c r="A107" i="2" s="1"/>
  <c r="A108" i="2" s="1"/>
  <c r="A109" i="2" s="1"/>
  <c r="A110" i="2" s="1"/>
  <c r="A96" i="2"/>
  <c r="A97" i="2" s="1"/>
  <c r="A98" i="2" s="1"/>
  <c r="A99" i="2" s="1"/>
  <c r="A100" i="2" s="1"/>
  <c r="A101" i="2" s="1"/>
  <c r="A102" i="2" s="1"/>
  <c r="A72" i="2"/>
  <c r="A73" i="2" s="1"/>
  <c r="A74" i="2" s="1"/>
  <c r="A75" i="2" s="1"/>
  <c r="A76" i="2" s="1"/>
  <c r="A77" i="2" s="1"/>
  <c r="A78" i="2" s="1"/>
  <c r="A64" i="2"/>
  <c r="A65" i="2" s="1"/>
  <c r="A66" i="2" s="1"/>
  <c r="A67" i="2" s="1"/>
  <c r="A68" i="2" s="1"/>
  <c r="A69" i="2" s="1"/>
  <c r="A70" i="2" s="1"/>
  <c r="A56" i="2"/>
  <c r="A57" i="2" s="1"/>
  <c r="A58" i="2" s="1"/>
  <c r="A59" i="2" s="1"/>
  <c r="A60" i="2" s="1"/>
  <c r="A61" i="2" s="1"/>
  <c r="A62" i="2" s="1"/>
  <c r="A48" i="2"/>
  <c r="A49" i="2" s="1"/>
  <c r="A50" i="2" s="1"/>
  <c r="A51" i="2" s="1"/>
  <c r="A52" i="2" s="1"/>
  <c r="A53" i="2" s="1"/>
  <c r="A54" i="2" s="1"/>
  <c r="A40" i="2"/>
  <c r="A41" i="2" s="1"/>
  <c r="A42" i="2" s="1"/>
  <c r="A43" i="2" s="1"/>
  <c r="A44" i="2" s="1"/>
  <c r="A45" i="2" s="1"/>
  <c r="A46" i="2" s="1"/>
  <c r="A24" i="2" l="1"/>
  <c r="A25" i="2" s="1"/>
  <c r="A26" i="2" s="1"/>
  <c r="A27" i="2" s="1"/>
  <c r="A28" i="2" s="1"/>
  <c r="A29" i="2" s="1"/>
  <c r="A30" i="2" s="1"/>
  <c r="V7" i="1" a="1"/>
  <c r="V7" i="1" s="1"/>
  <c r="P8" i="1" l="1"/>
  <c r="R8" i="1" s="1"/>
  <c r="S8" i="1" s="1"/>
  <c r="P9" i="1"/>
  <c r="R9" i="1" s="1"/>
  <c r="S9" i="1" s="1"/>
  <c r="W7" i="1" a="1"/>
  <c r="W7" i="1" s="1"/>
  <c r="X7" i="1" l="1" a="1"/>
  <c r="X7" i="1" s="1"/>
  <c r="Y7" i="1" l="1" a="1"/>
  <c r="Y7" i="1" s="1"/>
  <c r="Z7" i="1" l="1" a="1"/>
  <c r="Z7" i="1" s="1"/>
  <c r="AA7" i="1" l="1" a="1"/>
  <c r="AA7" i="1" s="1"/>
  <c r="AB7" i="1" l="1" a="1"/>
  <c r="AB7" i="1" s="1"/>
  <c r="AC7" i="1" l="1" a="1"/>
  <c r="AC7" i="1" s="1"/>
  <c r="AD7" i="1" l="1" a="1"/>
  <c r="AD7" i="1" s="1"/>
  <c r="AE7" i="1" l="1" a="1"/>
  <c r="AE7" i="1" s="1"/>
  <c r="AF7" i="1" l="1" a="1"/>
  <c r="AF7" i="1" s="1"/>
  <c r="AG7" i="1" l="1" a="1"/>
  <c r="AG7" i="1" s="1"/>
  <c r="AH7" i="1" l="1" a="1"/>
  <c r="AH7" i="1" s="1"/>
  <c r="AI7" i="1" l="1" a="1"/>
  <c r="AI7" i="1" s="1"/>
  <c r="AJ7" i="1" l="1" a="1"/>
  <c r="AJ7" i="1" s="1"/>
  <c r="AK7" i="1" l="1" a="1"/>
  <c r="AK7" i="1" s="1"/>
  <c r="AL7" i="1" l="1" a="1"/>
  <c r="AL7" i="1" s="1"/>
  <c r="AM7" i="1" l="1" a="1"/>
  <c r="AM7" i="1" s="1"/>
  <c r="AN7" i="1" l="1" a="1"/>
  <c r="AN7" i="1" s="1"/>
  <c r="AO7" i="1" l="1" a="1"/>
  <c r="AO7" i="1" s="1"/>
  <c r="AP7" i="1" l="1" a="1"/>
  <c r="AP7" i="1" s="1"/>
  <c r="AQ7" i="1" l="1" a="1"/>
  <c r="AQ7" i="1" s="1"/>
  <c r="AR7" i="1" l="1" a="1"/>
  <c r="AR7" i="1" s="1"/>
  <c r="AS7" i="1" l="1" a="1"/>
  <c r="AS7" i="1" s="1"/>
  <c r="AT7" i="1" l="1" a="1"/>
  <c r="AT7" i="1" s="1"/>
  <c r="AU7" i="1" l="1" a="1"/>
  <c r="AU7" i="1" s="1"/>
  <c r="AV7" i="1" l="1" a="1"/>
  <c r="AV7" i="1" s="1"/>
  <c r="AW7" i="1" l="1" a="1"/>
  <c r="AW7" i="1" s="1"/>
  <c r="AX7" i="1" l="1" a="1"/>
  <c r="AX7" i="1" s="1"/>
  <c r="AY7" i="1" l="1" a="1"/>
  <c r="AY7" i="1" s="1"/>
  <c r="AZ7" i="1" l="1" a="1"/>
  <c r="AZ7" i="1" s="1"/>
  <c r="BA7" i="1" l="1" a="1"/>
  <c r="BA7" i="1" s="1"/>
  <c r="BB7" i="1" l="1" a="1"/>
  <c r="BB7" i="1" s="1"/>
  <c r="BC7" i="1" l="1" a="1"/>
  <c r="BC7" i="1" s="1"/>
  <c r="BD7" i="1" l="1" a="1"/>
  <c r="BD7" i="1" s="1"/>
  <c r="BE7" i="1" l="1" a="1"/>
  <c r="BE7" i="1" s="1"/>
  <c r="BF7" i="1" l="1" a="1"/>
  <c r="BF7" i="1" s="1"/>
  <c r="BG7" i="1" l="1" a="1"/>
  <c r="BG7" i="1" s="1"/>
  <c r="BH7" i="1" l="1" a="1"/>
  <c r="BH7" i="1" s="1"/>
  <c r="BI7" i="1" l="1" a="1"/>
  <c r="BI7" i="1" s="1"/>
  <c r="BJ7" i="1" l="1" a="1"/>
  <c r="BJ7" i="1" s="1"/>
  <c r="BK7" i="1" l="1" a="1"/>
  <c r="BK7" i="1" s="1"/>
  <c r="BL7" i="1" l="1" a="1"/>
  <c r="BL7" i="1" s="1"/>
  <c r="BM7" i="1" l="1" a="1"/>
  <c r="BM7" i="1" s="1"/>
  <c r="BN7" i="1" l="1" a="1"/>
  <c r="BN7" i="1" s="1"/>
  <c r="BO7" i="1" l="1" a="1"/>
  <c r="BO7" i="1" s="1"/>
  <c r="BP7" i="1" l="1" a="1"/>
  <c r="BP7" i="1" s="1"/>
  <c r="BQ7" i="1" l="1" a="1"/>
  <c r="BQ7" i="1" s="1"/>
  <c r="BR7" i="1" l="1" a="1"/>
  <c r="BR7" i="1" s="1"/>
  <c r="BS7" i="1" l="1" a="1"/>
  <c r="BS7" i="1" s="1"/>
  <c r="BT7" i="1" l="1" a="1"/>
  <c r="BT7" i="1" s="1"/>
  <c r="BU7" i="1" l="1" a="1"/>
  <c r="BU7" i="1" s="1"/>
  <c r="BV7" i="1" l="1" a="1"/>
  <c r="BV7" i="1" s="1"/>
  <c r="BW7" i="1" l="1" a="1"/>
  <c r="BW7" i="1" s="1"/>
  <c r="BX7" i="1" l="1" a="1"/>
  <c r="BX7" i="1" s="1"/>
  <c r="BY7" i="1" l="1" a="1"/>
  <c r="BY7" i="1" s="1"/>
  <c r="BZ7" i="1" l="1" a="1"/>
  <c r="BZ7" i="1" s="1"/>
  <c r="CA7" i="1" l="1" a="1"/>
  <c r="CA7" i="1" s="1"/>
  <c r="CB7" i="1" l="1" a="1"/>
  <c r="CB7" i="1" s="1"/>
  <c r="CC7" i="1" l="1" a="1"/>
  <c r="CC7" i="1" s="1"/>
  <c r="CD7" i="1" l="1" a="1"/>
  <c r="CD7" i="1" s="1"/>
  <c r="CE7" i="1" l="1" a="1"/>
  <c r="CE7" i="1" s="1"/>
  <c r="CF7" i="1" l="1" a="1"/>
  <c r="CF7" i="1" s="1"/>
  <c r="CG7" i="1" l="1" a="1"/>
  <c r="CG7" i="1" s="1"/>
  <c r="CH7" i="1" l="1" a="1"/>
  <c r="CH7" i="1" s="1"/>
  <c r="CI7" i="1" l="1" a="1"/>
  <c r="CI7" i="1" s="1"/>
  <c r="CJ7" i="1" l="1" a="1"/>
  <c r="CJ7" i="1" s="1"/>
  <c r="CK7" i="1" l="1" a="1"/>
  <c r="CK7" i="1" s="1"/>
  <c r="CL7" i="1" l="1" a="1"/>
  <c r="CL7" i="1" s="1"/>
  <c r="CM7" i="1" l="1" a="1"/>
  <c r="CM7" i="1" s="1"/>
  <c r="CN7" i="1" l="1" a="1"/>
  <c r="CN7" i="1" s="1"/>
  <c r="CO7" i="1" l="1" a="1"/>
  <c r="CO7" i="1" s="1"/>
  <c r="CP7" i="1" l="1" a="1"/>
  <c r="CP7" i="1" s="1"/>
  <c r="CQ7" i="1" l="1" a="1"/>
  <c r="CQ7" i="1" s="1"/>
  <c r="CR7" i="1" l="1" a="1"/>
  <c r="CR7" i="1" s="1"/>
  <c r="CS7" i="1" l="1" a="1"/>
  <c r="CS7" i="1" s="1"/>
  <c r="CT7" i="1" l="1" a="1"/>
  <c r="CT7" i="1" s="1"/>
  <c r="CU7" i="1" l="1" a="1"/>
  <c r="CU7" i="1" s="1"/>
  <c r="CV7" i="1" l="1" a="1"/>
  <c r="CV7" i="1" s="1"/>
  <c r="CW7" i="1" l="1" a="1"/>
  <c r="CW7" i="1" s="1"/>
  <c r="CX7" i="1" l="1" a="1"/>
  <c r="CX7" i="1" s="1"/>
  <c r="CY7" i="1" l="1" a="1"/>
  <c r="CY7" i="1" s="1"/>
  <c r="CZ7" i="1" l="1" a="1"/>
  <c r="CZ7" i="1" s="1"/>
  <c r="DA7" i="1" l="1" a="1"/>
  <c r="DA7" i="1" s="1"/>
  <c r="DB7" i="1" l="1" a="1"/>
  <c r="DB7" i="1" s="1"/>
  <c r="DD7" i="1" l="1" a="1"/>
  <c r="DD7" i="1" s="1"/>
  <c r="DE7" i="1" l="1" a="1"/>
  <c r="DE7" i="1" s="1"/>
  <c r="DF7" i="1" l="1" a="1"/>
  <c r="DF7" i="1" s="1"/>
  <c r="DG7" i="1" l="1" a="1"/>
  <c r="DG7" i="1" s="1"/>
  <c r="DH7" i="1" l="1" a="1"/>
  <c r="DH7" i="1" s="1"/>
  <c r="DI7" i="1" l="1" a="1"/>
  <c r="DI7" i="1" s="1"/>
  <c r="DJ7" i="1" l="1" a="1"/>
  <c r="DJ7" i="1" s="1"/>
  <c r="DK7" i="1" l="1" a="1"/>
  <c r="DK7" i="1" s="1"/>
  <c r="DL7" i="1" l="1" a="1"/>
  <c r="DL7" i="1" s="1"/>
  <c r="DM7" i="1" l="1" a="1"/>
  <c r="DM7" i="1" s="1"/>
  <c r="DN7" i="1" l="1" a="1"/>
  <c r="DN7" i="1" s="1"/>
  <c r="DO7" i="1" l="1" a="1"/>
  <c r="DO7" i="1" s="1"/>
  <c r="DP7" i="1" l="1" a="1"/>
  <c r="DP7" i="1" s="1"/>
  <c r="DQ7" i="1" l="1" a="1"/>
  <c r="DQ7" i="1" s="1"/>
  <c r="DR7" i="1" l="1" a="1"/>
  <c r="DR7" i="1" s="1"/>
  <c r="DS7" i="1" l="1" a="1"/>
  <c r="DS7" i="1" s="1"/>
  <c r="DT7" i="1" l="1" a="1"/>
  <c r="DT7" i="1" s="1"/>
  <c r="DU7" i="1" l="1" a="1"/>
  <c r="DU7" i="1" s="1"/>
  <c r="DV7" i="1" l="1" a="1"/>
  <c r="DV7" i="1" s="1"/>
  <c r="DW7" i="1" l="1" a="1"/>
  <c r="DW7" i="1" s="1"/>
  <c r="DX7" i="1" l="1" a="1"/>
  <c r="DX7" i="1" s="1"/>
  <c r="DY7" i="1" l="1" a="1"/>
  <c r="DY7" i="1" s="1"/>
  <c r="DZ7" i="1" l="1" a="1"/>
  <c r="DZ7" i="1" s="1"/>
  <c r="EA7" i="1" l="1" a="1"/>
  <c r="EA7" i="1" s="1"/>
  <c r="EB7" i="1" l="1" a="1"/>
  <c r="EB7" i="1" s="1"/>
  <c r="EC7" i="1" l="1" a="1"/>
  <c r="EC7" i="1" s="1"/>
  <c r="ED7" i="1" l="1" a="1"/>
  <c r="ED7" i="1" s="1"/>
  <c r="EE7" i="1" l="1" a="1"/>
  <c r="EE7" i="1" s="1"/>
  <c r="EF7" i="1" l="1" a="1"/>
  <c r="EF7" i="1" s="1"/>
  <c r="EG7" i="1" l="1" a="1"/>
  <c r="EG7" i="1" s="1"/>
  <c r="EH7" i="1" l="1" a="1"/>
  <c r="EH7" i="1" s="1"/>
  <c r="EI7" i="1" l="1" a="1"/>
  <c r="EI7" i="1" s="1"/>
  <c r="EJ7" i="1" l="1" a="1"/>
  <c r="EJ7" i="1" s="1"/>
  <c r="EK7" i="1" l="1" a="1"/>
  <c r="EK7" i="1" s="1"/>
  <c r="EL7" i="1" l="1" a="1"/>
  <c r="EL7" i="1" s="1"/>
  <c r="EM7" i="1" l="1" a="1"/>
  <c r="EM7" i="1" s="1"/>
  <c r="EN7" i="1" l="1" a="1"/>
  <c r="EN7" i="1" s="1"/>
  <c r="EO7" i="1" l="1" a="1"/>
  <c r="EO7" i="1" s="1"/>
  <c r="EP7" i="1" l="1" a="1"/>
  <c r="EP7" i="1" s="1"/>
  <c r="EQ7" i="1" l="1" a="1"/>
  <c r="EQ7" i="1" s="1"/>
  <c r="ER7" i="1" l="1" a="1"/>
  <c r="ER7" i="1" s="1"/>
  <c r="ES7" i="1" l="1" a="1"/>
  <c r="ES7" i="1" s="1"/>
  <c r="ET7" i="1" l="1" a="1"/>
  <c r="ET7" i="1" s="1"/>
  <c r="EU7" i="1" l="1" a="1"/>
  <c r="EU7" i="1" s="1"/>
  <c r="EV7" i="1" l="1" a="1"/>
  <c r="EV7" i="1" s="1"/>
  <c r="EW7" i="1" l="1" a="1"/>
  <c r="EW7" i="1" s="1"/>
  <c r="EX7" i="1" l="1" a="1"/>
  <c r="EX7" i="1" s="1"/>
  <c r="EY7" i="1" l="1" a="1"/>
  <c r="EY7" i="1" s="1"/>
  <c r="EZ7" i="1" l="1" a="1"/>
  <c r="EZ7" i="1" s="1"/>
  <c r="FA7" i="1" l="1" a="1"/>
  <c r="FA7" i="1" s="1"/>
  <c r="FB7" i="1" l="1" a="1"/>
  <c r="FB7" i="1" s="1"/>
  <c r="FC7" i="1" l="1" a="1"/>
  <c r="FC7" i="1" s="1"/>
  <c r="FD7" i="1" l="1" a="1"/>
  <c r="FD7" i="1" s="1"/>
  <c r="FE7" i="1" l="1" a="1"/>
  <c r="FE7" i="1" s="1"/>
  <c r="FF7" i="1" l="1" a="1"/>
  <c r="FF7" i="1" s="1"/>
  <c r="FG7" i="1" l="1" a="1"/>
  <c r="FG7" i="1" s="1"/>
  <c r="FH7" i="1" l="1" a="1"/>
  <c r="FH7" i="1" s="1"/>
  <c r="FI7" i="1" l="1" a="1"/>
  <c r="FI7" i="1" s="1"/>
  <c r="FJ7" i="1" l="1" a="1"/>
  <c r="FJ7" i="1" s="1"/>
  <c r="FK7" i="1" l="1" a="1"/>
  <c r="FK7" i="1" s="1"/>
  <c r="FL7" i="1" l="1" a="1"/>
  <c r="FL7" i="1" s="1"/>
  <c r="FM7" i="1" l="1" a="1"/>
  <c r="FM7" i="1" s="1"/>
  <c r="FN7" i="1" l="1" a="1"/>
  <c r="FN7" i="1" s="1"/>
  <c r="FO7" i="1" l="1" a="1"/>
  <c r="FO7" i="1" s="1"/>
  <c r="FP7" i="1" l="1" a="1"/>
  <c r="FP7" i="1" s="1"/>
  <c r="FQ7" i="1" l="1" a="1"/>
  <c r="FQ7" i="1" s="1"/>
  <c r="FR7" i="1" l="1" a="1"/>
  <c r="FR7" i="1" s="1"/>
  <c r="FS7" i="1" l="1" a="1"/>
  <c r="FS7" i="1" s="1"/>
  <c r="FT7" i="1" l="1" a="1"/>
  <c r="FT7" i="1" s="1"/>
  <c r="FU7" i="1" l="1" a="1"/>
  <c r="FU7" i="1" s="1"/>
  <c r="FV7" i="1" l="1" a="1"/>
  <c r="FV7" i="1" s="1"/>
  <c r="FW7" i="1" l="1" a="1"/>
  <c r="FW7" i="1" s="1"/>
  <c r="FX7" i="1" l="1" a="1"/>
  <c r="FX7" i="1" s="1"/>
  <c r="FY7" i="1" l="1" a="1"/>
  <c r="FY7" i="1" s="1"/>
  <c r="FZ7" i="1" l="1" a="1"/>
  <c r="FZ7" i="1" s="1"/>
  <c r="GA7" i="1" l="1" a="1"/>
  <c r="GA7" i="1" s="1"/>
  <c r="GB7" i="1" l="1" a="1"/>
  <c r="GB7" i="1" s="1"/>
  <c r="GC7" i="1" l="1" a="1"/>
  <c r="GC7" i="1" s="1"/>
  <c r="GD7" i="1" l="1" a="1"/>
  <c r="GD7" i="1" s="1"/>
  <c r="GE7" i="1" l="1" a="1"/>
  <c r="GE7" i="1" s="1"/>
  <c r="GF7" i="1" l="1" a="1"/>
  <c r="GF7" i="1" s="1"/>
  <c r="GG7" i="1" l="1" a="1"/>
  <c r="GG7" i="1" s="1"/>
  <c r="GH7" i="1" l="1" a="1"/>
  <c r="GH7" i="1" s="1"/>
  <c r="GI7" i="1" l="1" a="1"/>
  <c r="GI7" i="1" s="1"/>
  <c r="GJ7" i="1" l="1" a="1"/>
  <c r="GJ7" i="1" s="1"/>
  <c r="GK7" i="1" l="1" a="1"/>
  <c r="GK7" i="1" s="1"/>
  <c r="GL7" i="1" l="1" a="1"/>
  <c r="GL7" i="1" s="1"/>
  <c r="GM7" i="1" l="1" a="1"/>
  <c r="GM7" i="1" s="1"/>
  <c r="GN7" i="1" l="1" a="1"/>
  <c r="GN7" i="1" s="1"/>
  <c r="GO7" i="1" l="1" a="1"/>
  <c r="GO7" i="1" s="1"/>
  <c r="GP7" i="1" l="1" a="1"/>
  <c r="GP7" i="1" s="1"/>
  <c r="GQ7" i="1" l="1" a="1"/>
  <c r="GQ7" i="1" s="1"/>
  <c r="GR7" i="1" l="1" a="1"/>
  <c r="GR7" i="1" s="1"/>
  <c r="GS7" i="1" l="1" a="1"/>
  <c r="GS7" i="1" s="1"/>
  <c r="GT7" i="1" l="1" a="1"/>
  <c r="GT7" i="1" s="1"/>
  <c r="GU7" i="1" l="1" a="1"/>
  <c r="GU7" i="1" s="1"/>
  <c r="GV7" i="1" l="1" a="1"/>
  <c r="GV7" i="1" s="1"/>
  <c r="GW7" i="1" l="1" a="1"/>
  <c r="GW7" i="1" s="1"/>
  <c r="GX7" i="1" l="1" a="1"/>
  <c r="GX7" i="1" s="1"/>
  <c r="GY7" i="1" l="1" a="1"/>
  <c r="GY7" i="1" s="1"/>
  <c r="GZ7" i="1" l="1" a="1"/>
  <c r="GZ7" i="1" s="1"/>
  <c r="HA7" i="1" l="1" a="1"/>
  <c r="HA7" i="1" s="1"/>
  <c r="HB7" i="1" l="1" a="1"/>
  <c r="HB7" i="1" s="1"/>
  <c r="HC7" i="1" l="1" a="1"/>
  <c r="HC7" i="1" s="1"/>
  <c r="HD7" i="1" l="1" a="1"/>
  <c r="HD7" i="1" s="1"/>
  <c r="HE7" i="1" l="1" a="1"/>
  <c r="HE7" i="1" s="1"/>
  <c r="HF7" i="1" l="1" a="1"/>
  <c r="HF7" i="1" s="1"/>
  <c r="HG7" i="1" l="1" a="1"/>
  <c r="HG7" i="1" s="1"/>
  <c r="HH7" i="1" l="1" a="1"/>
  <c r="HH7" i="1" s="1"/>
  <c r="HI7" i="1" l="1" a="1"/>
  <c r="HI7" i="1" s="1"/>
  <c r="HJ7" i="1" l="1" a="1"/>
  <c r="HJ7" i="1" s="1"/>
  <c r="HK7" i="1" l="1" a="1"/>
  <c r="HK7" i="1" s="1"/>
  <c r="HL7" i="1" l="1" a="1"/>
  <c r="HL7" i="1" s="1"/>
  <c r="HM7" i="1" l="1" a="1"/>
  <c r="HM7" i="1" s="1"/>
  <c r="HN7" i="1" l="1" a="1"/>
  <c r="HN7" i="1" s="1"/>
  <c r="HO7" i="1" l="1" a="1"/>
  <c r="HO7" i="1" s="1"/>
  <c r="HP7" i="1" l="1" a="1"/>
  <c r="HP7" i="1" s="1"/>
  <c r="HQ7" i="1" l="1" a="1"/>
  <c r="HQ7" i="1" s="1"/>
  <c r="HR7" i="1" l="1" a="1"/>
  <c r="HR7" i="1" s="1"/>
  <c r="HS7" i="1" l="1" a="1"/>
  <c r="HS7" i="1" s="1"/>
  <c r="HT7" i="1" l="1" a="1"/>
  <c r="HT7" i="1" s="1"/>
  <c r="HU7" i="1" l="1" a="1"/>
  <c r="HU7" i="1" s="1"/>
  <c r="HV7" i="1" l="1" a="1"/>
  <c r="HV7" i="1" s="1"/>
  <c r="HW7" i="1" l="1" a="1"/>
  <c r="HW7" i="1" s="1"/>
  <c r="HX7" i="1" l="1" a="1"/>
  <c r="HX7" i="1" s="1"/>
  <c r="HY7" i="1" l="1" a="1"/>
  <c r="HY7" i="1" s="1"/>
  <c r="HZ7" i="1" l="1" a="1"/>
  <c r="HZ7" i="1" s="1"/>
  <c r="IA7" i="1" l="1" a="1"/>
  <c r="IA7" i="1" s="1"/>
  <c r="IB7" i="1" l="1" a="1"/>
  <c r="IB7" i="1" s="1"/>
  <c r="IC7" i="1" l="1" a="1"/>
  <c r="IC7" i="1" s="1"/>
  <c r="ID7" i="1" l="1" a="1"/>
  <c r="ID7" i="1" s="1"/>
  <c r="IE7" i="1" l="1" a="1"/>
  <c r="IE7" i="1" s="1"/>
  <c r="IF7" i="1" l="1" a="1"/>
  <c r="IF7" i="1" s="1"/>
  <c r="IG7" i="1" l="1" a="1"/>
  <c r="IG7" i="1" s="1"/>
  <c r="IH7" i="1" l="1" a="1"/>
  <c r="IH7" i="1" s="1"/>
  <c r="II7" i="1" l="1" a="1"/>
  <c r="II7" i="1" s="1"/>
  <c r="IJ7" i="1" l="1" a="1"/>
  <c r="IJ7" i="1" s="1"/>
  <c r="IK7" i="1" l="1" a="1"/>
  <c r="IK7" i="1" s="1"/>
  <c r="IL7" i="1" l="1" a="1"/>
  <c r="IL7" i="1" s="1"/>
  <c r="IM7" i="1" l="1" a="1"/>
  <c r="IM7" i="1" s="1"/>
  <c r="IN7" i="1" l="1" a="1"/>
  <c r="IN7" i="1" s="1"/>
  <c r="IO7" i="1" l="1" a="1"/>
  <c r="IO7" i="1" s="1"/>
  <c r="IP7" i="1" l="1" a="1"/>
  <c r="IP7" i="1" s="1"/>
  <c r="IQ7" i="1" l="1" a="1"/>
  <c r="IQ7" i="1" s="1"/>
  <c r="IR7" i="1" l="1" a="1"/>
  <c r="IR7" i="1" s="1"/>
  <c r="IS7" i="1" l="1" a="1"/>
  <c r="IS7" i="1" s="1"/>
  <c r="IT7" i="1" l="1" a="1"/>
  <c r="IT7" i="1" s="1"/>
  <c r="IU7" i="1" l="1" a="1"/>
  <c r="IU7" i="1" s="1"/>
  <c r="IV7" i="1" l="1" a="1"/>
  <c r="IV7" i="1" s="1"/>
  <c r="IW7" i="1" l="1" a="1"/>
  <c r="IW7" i="1" s="1"/>
  <c r="IX7" i="1" l="1" a="1"/>
  <c r="IX7" i="1" s="1"/>
  <c r="IY7" i="1" l="1" a="1"/>
  <c r="IY7" i="1" s="1"/>
  <c r="IZ7" i="1" l="1" a="1"/>
  <c r="IZ7" i="1" s="1"/>
  <c r="JA7" i="1" l="1" a="1"/>
  <c r="JA7" i="1" s="1"/>
  <c r="JB7" i="1" l="1" a="1"/>
  <c r="JB7" i="1" s="1"/>
  <c r="JC7" i="1" l="1" a="1"/>
  <c r="JC7" i="1" s="1"/>
  <c r="JD7" i="1" l="1" a="1"/>
  <c r="JD7" i="1" s="1"/>
  <c r="JE7" i="1" l="1" a="1"/>
  <c r="JE7" i="1" s="1"/>
  <c r="JF7" i="1" l="1" a="1"/>
  <c r="JF7" i="1" s="1"/>
  <c r="JG7" i="1" l="1" a="1"/>
  <c r="JG7" i="1" s="1"/>
  <c r="JH7" i="1" l="1" a="1"/>
  <c r="JH7" i="1" s="1"/>
  <c r="JI7" i="1" l="1" a="1"/>
  <c r="JI7" i="1" s="1"/>
  <c r="JJ7" i="1" l="1" a="1"/>
  <c r="JJ7" i="1" s="1"/>
  <c r="JK7" i="1" l="1" a="1"/>
  <c r="JK7" i="1" s="1"/>
  <c r="JL7" i="1" l="1" a="1"/>
  <c r="JL7" i="1" s="1"/>
  <c r="JM7" i="1" l="1" a="1"/>
  <c r="JM7" i="1" s="1"/>
  <c r="JN7" i="1" l="1" a="1"/>
  <c r="JN7" i="1" s="1"/>
  <c r="JO7" i="1" l="1" a="1"/>
  <c r="JO7" i="1" s="1"/>
  <c r="JP7" i="1" l="1" a="1"/>
  <c r="JP7" i="1" s="1"/>
  <c r="JQ7" i="1" l="1" a="1"/>
  <c r="JQ7" i="1" s="1"/>
  <c r="JR7" i="1" l="1" a="1"/>
  <c r="JR7" i="1" s="1"/>
  <c r="JS7" i="1" l="1" a="1"/>
  <c r="JS7" i="1" s="1"/>
  <c r="JT7" i="1" l="1" a="1"/>
  <c r="JT7" i="1" s="1"/>
  <c r="JU7" i="1" l="1" a="1"/>
  <c r="JU7" i="1" s="1"/>
  <c r="JV7" i="1" l="1" a="1"/>
  <c r="JV7" i="1" s="1"/>
  <c r="JW7" i="1" l="1" a="1"/>
  <c r="JW7" i="1" s="1"/>
  <c r="JX7" i="1" l="1" a="1"/>
  <c r="JX7" i="1" s="1"/>
  <c r="JY7" i="1" l="1" a="1"/>
  <c r="JY7" i="1" s="1"/>
  <c r="JZ7" i="1" l="1" a="1"/>
  <c r="JZ7" i="1" s="1"/>
  <c r="KA7" i="1" l="1" a="1"/>
  <c r="KA7" i="1" s="1"/>
  <c r="KB7" i="1" l="1" a="1"/>
  <c r="KB7" i="1" s="1"/>
  <c r="KC7" i="1" l="1" a="1"/>
  <c r="KC7" i="1" s="1"/>
  <c r="KD7" i="1" l="1" a="1"/>
  <c r="KD7" i="1" s="1"/>
  <c r="KE7" i="1" l="1" a="1"/>
  <c r="KE7" i="1" s="1"/>
  <c r="KF7" i="1" l="1" a="1"/>
  <c r="KF7" i="1" s="1"/>
  <c r="KG7" i="1" l="1" a="1"/>
  <c r="KG7" i="1" s="1"/>
  <c r="KH7" i="1" l="1" a="1"/>
  <c r="KH7" i="1" s="1"/>
  <c r="KI7" i="1" l="1" a="1"/>
  <c r="KI7" i="1" s="1"/>
  <c r="KJ7" i="1" l="1" a="1"/>
  <c r="KJ7" i="1" s="1"/>
  <c r="KK7" i="1" l="1" a="1"/>
  <c r="KK7" i="1" s="1"/>
  <c r="KL7" i="1" l="1" a="1"/>
  <c r="KL7" i="1" s="1"/>
  <c r="KM7" i="1" l="1" a="1"/>
  <c r="KM7" i="1" s="1"/>
  <c r="KN7" i="1" l="1" a="1"/>
  <c r="KN7" i="1" s="1"/>
  <c r="KO7" i="1" l="1" a="1"/>
  <c r="KO7" i="1" s="1"/>
  <c r="KP7" i="1" l="1" a="1"/>
  <c r="KP7" i="1" s="1"/>
  <c r="KQ7" i="1" l="1" a="1"/>
  <c r="KQ7" i="1" s="1"/>
  <c r="KR7" i="1" l="1" a="1"/>
  <c r="KR7" i="1" s="1"/>
  <c r="KS7" i="1" l="1" a="1"/>
  <c r="KS7" i="1" s="1"/>
  <c r="KT7" i="1" l="1" a="1"/>
  <c r="KT7" i="1" s="1"/>
  <c r="KU7" i="1" l="1" a="1"/>
  <c r="KU7" i="1" s="1"/>
  <c r="KV7" i="1" l="1" a="1"/>
  <c r="KV7" i="1" s="1"/>
  <c r="KW7" i="1" l="1" a="1"/>
  <c r="KW7" i="1" s="1"/>
  <c r="KX7" i="1" l="1" a="1"/>
  <c r="KX7" i="1" s="1"/>
  <c r="KY7" i="1" l="1" a="1"/>
  <c r="KY7" i="1" s="1"/>
  <c r="KZ7" i="1" l="1" a="1"/>
  <c r="KZ7" i="1" s="1"/>
  <c r="LA7" i="1" l="1" a="1"/>
  <c r="LA7" i="1" s="1"/>
  <c r="LB7" i="1" l="1" a="1"/>
  <c r="LB7" i="1" s="1"/>
  <c r="LC7" i="1" l="1" a="1"/>
  <c r="LC7" i="1" s="1"/>
  <c r="LD7" i="1" l="1" a="1"/>
  <c r="LD7" i="1" s="1"/>
  <c r="LE7" i="1" l="1" a="1"/>
  <c r="LE7" i="1" s="1"/>
  <c r="LF7" i="1" l="1" a="1"/>
  <c r="LF7" i="1" s="1"/>
  <c r="LG7" i="1" l="1" a="1"/>
  <c r="LG7" i="1" s="1"/>
  <c r="LH7" i="1" l="1" a="1"/>
  <c r="LH7" i="1" s="1"/>
  <c r="LI7" i="1" l="1" a="1"/>
  <c r="LI7" i="1" s="1"/>
  <c r="LJ7" i="1" l="1" a="1"/>
  <c r="LJ7" i="1" s="1"/>
  <c r="LK7" i="1" l="1" a="1"/>
  <c r="LK7" i="1" s="1"/>
  <c r="LL7" i="1" l="1" a="1"/>
  <c r="LL7" i="1" s="1"/>
  <c r="LM7" i="1" l="1" a="1"/>
  <c r="LM7" i="1" s="1"/>
  <c r="LN7" i="1" l="1" a="1"/>
  <c r="LN7" i="1" s="1"/>
  <c r="LO7" i="1" l="1" a="1"/>
  <c r="LO7" i="1" s="1"/>
  <c r="LP7" i="1" l="1" a="1"/>
  <c r="LP7" i="1" s="1"/>
  <c r="LQ7" i="1" l="1" a="1"/>
  <c r="LQ7" i="1" s="1"/>
  <c r="LR7" i="1" l="1" a="1"/>
  <c r="LR7" i="1" s="1"/>
  <c r="LS7" i="1" l="1" a="1"/>
  <c r="LS7" i="1" s="1"/>
  <c r="LT7" i="1" l="1" a="1"/>
  <c r="LT7" i="1" s="1"/>
  <c r="LU7" i="1" l="1" a="1"/>
  <c r="LU7" i="1" s="1"/>
  <c r="LV7" i="1" l="1" a="1"/>
  <c r="LV7" i="1" s="1"/>
  <c r="LW7" i="1" l="1" a="1"/>
  <c r="LW7" i="1" s="1"/>
  <c r="LX7" i="1" l="1" a="1"/>
  <c r="LX7" i="1" s="1"/>
  <c r="LY7" i="1" l="1" a="1"/>
  <c r="LY7" i="1" s="1"/>
  <c r="LZ7" i="1" l="1" a="1"/>
  <c r="LZ7" i="1" s="1"/>
  <c r="MA7" i="1" l="1" a="1"/>
  <c r="MA7" i="1" s="1"/>
  <c r="MB7" i="1" l="1" a="1"/>
  <c r="MB7" i="1" s="1"/>
  <c r="MC7" i="1" l="1" a="1"/>
  <c r="MC7" i="1" s="1"/>
  <c r="MD7" i="1" l="1" a="1"/>
  <c r="MD7" i="1" s="1"/>
  <c r="ME7" i="1" l="1" a="1"/>
  <c r="ME7" i="1" s="1"/>
  <c r="MF7" i="1" l="1" a="1"/>
  <c r="MF7" i="1" s="1"/>
  <c r="MG7" i="1" l="1" a="1"/>
  <c r="MG7" i="1" s="1"/>
  <c r="MH7" i="1" l="1" a="1"/>
  <c r="MH7" i="1" s="1"/>
  <c r="MI7" i="1" l="1" a="1"/>
  <c r="MI7" i="1" s="1"/>
  <c r="MJ7" i="1" l="1" a="1"/>
  <c r="MJ7" i="1" s="1"/>
  <c r="MK7" i="1" l="1" a="1"/>
  <c r="MK7" i="1" s="1"/>
  <c r="ML7" i="1" l="1" a="1"/>
  <c r="ML7" i="1" s="1"/>
  <c r="MM7" i="1" l="1" a="1"/>
  <c r="MM7" i="1" s="1"/>
  <c r="MN7" i="1" l="1" a="1"/>
  <c r="MN7" i="1" s="1"/>
  <c r="MO7" i="1" l="1" a="1"/>
  <c r="MO7" i="1" s="1"/>
  <c r="MP7" i="1" l="1" a="1"/>
  <c r="MP7" i="1" s="1"/>
  <c r="MQ7" i="1" l="1" a="1"/>
  <c r="MQ7" i="1" s="1"/>
  <c r="MR7" i="1" l="1" a="1"/>
  <c r="MR7" i="1" s="1"/>
  <c r="MS7" i="1" l="1" a="1"/>
  <c r="MS7" i="1" s="1"/>
  <c r="MT7" i="1" l="1" a="1"/>
  <c r="MT7" i="1" s="1"/>
  <c r="MU7" i="1" l="1" a="1"/>
  <c r="MU7" i="1" s="1"/>
  <c r="MV7" i="1" l="1" a="1"/>
  <c r="MV7" i="1" s="1"/>
  <c r="MW7" i="1" l="1" a="1"/>
  <c r="MW7" i="1" s="1"/>
  <c r="MX7" i="1" l="1" a="1"/>
  <c r="MX7" i="1" s="1"/>
  <c r="MY7" i="1" l="1" a="1"/>
  <c r="MY7" i="1" s="1"/>
  <c r="MZ7" i="1" l="1" a="1"/>
  <c r="MZ7" i="1" s="1"/>
  <c r="NA7" i="1" l="1" a="1"/>
  <c r="NA7" i="1" s="1"/>
  <c r="NB7" i="1" l="1" a="1"/>
  <c r="NB7" i="1" s="1"/>
  <c r="NC7" i="1" l="1" a="1"/>
  <c r="NC7" i="1" s="1"/>
  <c r="ND7" i="1" l="1" a="1"/>
  <c r="ND7" i="1" s="1"/>
  <c r="NE7" i="1" l="1" a="1"/>
  <c r="NE7" i="1" s="1"/>
  <c r="NF7" i="1" l="1" a="1"/>
  <c r="NF7" i="1" s="1"/>
  <c r="NG7" i="1" l="1" a="1"/>
  <c r="NG7" i="1" s="1"/>
  <c r="NH7" i="1" l="1" a="1"/>
  <c r="NH7" i="1" s="1"/>
  <c r="NI7" i="1" l="1" a="1"/>
  <c r="NI7" i="1" s="1"/>
  <c r="NJ7" i="1" l="1" a="1"/>
  <c r="NJ7" i="1" s="1"/>
  <c r="NK7" i="1" l="1" a="1"/>
  <c r="NK7" i="1" s="1"/>
  <c r="NL7" i="1" l="1" a="1"/>
  <c r="NL7" i="1" s="1"/>
  <c r="NM7" i="1" l="1" a="1"/>
  <c r="NM7" i="1" s="1"/>
  <c r="NN7" i="1" l="1" a="1"/>
  <c r="NN7" i="1" s="1"/>
  <c r="NO7" i="1" l="1" a="1"/>
  <c r="NO7" i="1" s="1"/>
  <c r="NP7" i="1" l="1" a="1"/>
  <c r="NP7" i="1" s="1"/>
  <c r="NQ7" i="1" l="1" a="1"/>
  <c r="NQ7" i="1" s="1"/>
  <c r="B8" i="1" l="1"/>
  <c r="B9" i="1" s="1"/>
  <c r="B10" i="1" l="1"/>
  <c r="B11" i="1" l="1"/>
  <c r="B12" i="1" s="1"/>
  <c r="B13" i="1" s="1"/>
  <c r="B14" i="1" l="1"/>
  <c r="B15" i="1" s="1"/>
  <c r="B16" i="1" s="1"/>
  <c r="G15" i="1"/>
  <c r="N10" i="1"/>
  <c r="B17" i="1" l="1"/>
  <c r="G17" i="1"/>
  <c r="O10" i="1"/>
  <c r="P10" i="1" l="1"/>
  <c r="R10" i="1" s="1"/>
  <c r="S10" i="1" s="1"/>
  <c r="B18" i="1"/>
  <c r="G18" i="1"/>
  <c r="Q10" i="1"/>
  <c r="N11" i="1"/>
  <c r="B19" i="1" l="1"/>
  <c r="B20" i="1" s="1"/>
  <c r="G23" i="1" s="1"/>
  <c r="G20" i="1"/>
  <c r="O11" i="1"/>
  <c r="P11" i="1" l="1"/>
  <c r="R11" i="1" s="1"/>
  <c r="S11" i="1" s="1"/>
  <c r="B21" i="1"/>
  <c r="N12" i="1"/>
  <c r="Q11" i="1"/>
  <c r="B22" i="1" l="1"/>
  <c r="H23" i="1"/>
  <c r="O12" i="1"/>
  <c r="I23" i="1" l="1"/>
  <c r="B23" i="1"/>
  <c r="Q12" i="1"/>
  <c r="P12" i="1"/>
  <c r="R12" i="1" s="1"/>
  <c r="S12" i="1" l="1"/>
  <c r="G25" i="1"/>
  <c r="B24" i="1"/>
  <c r="B25" i="1" s="1"/>
  <c r="B26" i="1" s="1"/>
  <c r="G28" i="1" l="1"/>
  <c r="B27" i="1" l="1"/>
  <c r="B28" i="1" s="1"/>
  <c r="B29" i="1" s="1"/>
  <c r="B30" i="1" s="1"/>
  <c r="B31" i="1" s="1"/>
  <c r="B32" i="1" s="1"/>
  <c r="B33" i="1" s="1"/>
  <c r="B34" i="1" s="1"/>
  <c r="H28" i="1"/>
  <c r="N15" i="1" l="1"/>
  <c r="P22" i="1"/>
  <c r="P20" i="1"/>
  <c r="D16" i="1" l="1"/>
  <c r="N16" i="1" s="1"/>
  <c r="O15" i="1"/>
  <c r="P23" i="1"/>
  <c r="Q15" i="1" l="1"/>
  <c r="R15" i="1" s="1"/>
  <c r="S15" i="1" s="1"/>
  <c r="O16" i="1"/>
  <c r="N17" i="1" l="1"/>
  <c r="O17" i="1" s="1"/>
  <c r="Q16" i="1"/>
  <c r="R16" i="1" s="1"/>
  <c r="P25" i="1"/>
  <c r="S16" i="1" l="1"/>
  <c r="N18" i="1"/>
  <c r="O18" i="1" s="1"/>
  <c r="Q17" i="1"/>
  <c r="R17" i="1" s="1"/>
  <c r="S17" i="1" s="1"/>
  <c r="N20" i="1" l="1"/>
  <c r="D21" i="1" s="1"/>
  <c r="N21" i="1" s="1"/>
  <c r="Q18" i="1"/>
  <c r="R18" i="1" s="1"/>
  <c r="S18" i="1" l="1"/>
  <c r="O20" i="1"/>
  <c r="D22" i="1"/>
  <c r="N22" i="1" s="1"/>
  <c r="O22" i="1" s="1"/>
  <c r="O21" i="1"/>
  <c r="P21" i="1" l="1"/>
  <c r="Q22" i="1"/>
  <c r="R22" i="1" s="1"/>
  <c r="S22" i="1" s="1"/>
  <c r="Q20" i="1"/>
  <c r="Q21" i="1"/>
  <c r="N23" i="1"/>
  <c r="R21" i="1" l="1"/>
  <c r="S21" i="1" s="1"/>
  <c r="R20" i="1"/>
  <c r="S20" i="1" s="1"/>
  <c r="O23" i="1"/>
  <c r="Q23" i="1" l="1"/>
  <c r="R23" i="1" s="1"/>
  <c r="N25" i="1"/>
  <c r="D26" i="1" s="1"/>
  <c r="N26" i="1" s="1"/>
  <c r="O26" i="1" l="1"/>
  <c r="S23" i="1"/>
  <c r="O25" i="1"/>
  <c r="Q26" i="1" l="1"/>
  <c r="R26" i="1" s="1"/>
  <c r="S26" i="1" s="1"/>
  <c r="N28" i="1"/>
  <c r="Q25" i="1"/>
  <c r="R25" i="1" l="1"/>
  <c r="S25" i="1" s="1"/>
  <c r="O28" i="1"/>
  <c r="P28" i="1" l="1"/>
  <c r="Q28" i="1"/>
  <c r="F3" i="1"/>
  <c r="R28" i="1" l="1"/>
  <c r="S2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<sst xmlns="http://schemas.openxmlformats.org/spreadsheetml/2006/main" count="407" uniqueCount="163">
  <si>
    <t xml:space="preserve">Project name: </t>
  </si>
  <si>
    <t>Date</t>
  </si>
  <si>
    <t>Description</t>
  </si>
  <si>
    <t>Country</t>
  </si>
  <si>
    <t>Christmas</t>
  </si>
  <si>
    <t>New Year's Day</t>
  </si>
  <si>
    <t>Columbus Day</t>
  </si>
  <si>
    <t>US</t>
  </si>
  <si>
    <t>Independence Day</t>
  </si>
  <si>
    <t>Labor Day</t>
  </si>
  <si>
    <t>M.L.King Jr. Day</t>
  </si>
  <si>
    <t>Memorial Day</t>
  </si>
  <si>
    <t>Presidents Day</t>
  </si>
  <si>
    <t>Thanksgiving</t>
  </si>
  <si>
    <t>Veterans Day</t>
  </si>
  <si>
    <t>Boxing Day</t>
  </si>
  <si>
    <t>UK</t>
  </si>
  <si>
    <t>Good Friday</t>
  </si>
  <si>
    <t>Easter Monday</t>
  </si>
  <si>
    <t>Early May Bank Holiday</t>
  </si>
  <si>
    <t>Spring Bank Holiday</t>
  </si>
  <si>
    <t>Summer Bank Holiday</t>
  </si>
  <si>
    <t>Late Summer Bank Holiday</t>
  </si>
  <si>
    <t>WBS Level</t>
  </si>
  <si>
    <t>Option</t>
  </si>
  <si>
    <t>Non-Work Days</t>
  </si>
  <si>
    <t>Saturday, Sunday</t>
  </si>
  <si>
    <t>Sunday, Monday</t>
  </si>
  <si>
    <t>Monday, Tuesday</t>
  </si>
  <si>
    <t>Tuesday, Wednesday</t>
  </si>
  <si>
    <t>Wednesday, Thursday</t>
  </si>
  <si>
    <t>Thursday, Friday</t>
  </si>
  <si>
    <t>Friday, Saturday</t>
  </si>
  <si>
    <t>Sunday Only</t>
  </si>
  <si>
    <t>Monday Only</t>
  </si>
  <si>
    <t>Tuesday Only</t>
  </si>
  <si>
    <t>Wednesday Only</t>
  </si>
  <si>
    <t>Thursday Only</t>
  </si>
  <si>
    <t>Friday Only</t>
  </si>
  <si>
    <t>Saturday Only</t>
  </si>
  <si>
    <t>0000011</t>
  </si>
  <si>
    <t>WBS</t>
  </si>
  <si>
    <t>Task</t>
  </si>
  <si>
    <t>Start</t>
  </si>
  <si>
    <t>Finish</t>
  </si>
  <si>
    <t>Work Days</t>
  </si>
  <si>
    <t>Cal Days</t>
  </si>
  <si>
    <t>% Complete</t>
  </si>
  <si>
    <t>Color</t>
  </si>
  <si>
    <t>Planning phase</t>
  </si>
  <si>
    <t>Concept phase</t>
  </si>
  <si>
    <t>Design phase</t>
  </si>
  <si>
    <t>Build phase</t>
  </si>
  <si>
    <t>Rollout phase</t>
  </si>
  <si>
    <t>Project goal definition</t>
  </si>
  <si>
    <t>Create schedule</t>
  </si>
  <si>
    <t>Create budget</t>
  </si>
  <si>
    <t>Responsible</t>
  </si>
  <si>
    <t>Sunday</t>
  </si>
  <si>
    <t xml:space="preserve">Start Date:  </t>
  </si>
  <si>
    <t xml:space="preserve">Finish Date:  </t>
  </si>
  <si>
    <t xml:space="preserve">Status Date:  </t>
  </si>
  <si>
    <t>PROJECT NAME</t>
  </si>
  <si>
    <t xml:space="preserve">Project leader: </t>
  </si>
  <si>
    <t xml:space="preserve">Client: </t>
  </si>
  <si>
    <t>Predecessor 2</t>
  </si>
  <si>
    <t>Predecessor 3</t>
  </si>
  <si>
    <t>Predecessor</t>
  </si>
  <si>
    <t>Tasks which are due in 7 days or less and which have a % complete of &lt; 100%</t>
  </si>
  <si>
    <t>You can choose the format in which dates are shown.</t>
  </si>
  <si>
    <t>You can choose between US format (mm/dd/yyyy) and UK format (dd/mm/yyyy)</t>
  </si>
  <si>
    <t>In the timeline view, workweeks are separated by vertical lines. Choose the start day for a work week.</t>
  </si>
  <si>
    <r>
      <rPr>
        <b/>
        <sz val="11"/>
        <color theme="1"/>
        <rFont val="Arial"/>
        <family val="2"/>
      </rPr>
      <t>If your weekends are Saturday and Sunday, no need to change anything here.</t>
    </r>
    <r>
      <rPr>
        <sz val="11"/>
        <color theme="1"/>
        <rFont val="Arial"/>
        <family val="2"/>
      </rPr>
      <t xml:space="preserve">
If you want to set a different weekend pattern, use the input field on the right side to specify non-working days. For example, if Sunday and Monday should be weekend days, you have to enter the value "2".</t>
    </r>
  </si>
  <si>
    <t>Highlights:</t>
  </si>
  <si>
    <r>
      <t xml:space="preserve">    ■  </t>
    </r>
    <r>
      <rPr>
        <sz val="11"/>
        <color theme="1"/>
        <rFont val="Arial"/>
        <family val="2"/>
      </rPr>
      <t>Fast entry of tasks with automatic WBS outline numbering</t>
    </r>
  </si>
  <si>
    <r>
      <t xml:space="preserve">    ■  </t>
    </r>
    <r>
      <rPr>
        <sz val="11"/>
        <color theme="1"/>
        <rFont val="Arial"/>
        <family val="2"/>
      </rPr>
      <t>Show tasks on the Gantt view</t>
    </r>
  </si>
  <si>
    <r>
      <t xml:space="preserve">    ■  </t>
    </r>
    <r>
      <rPr>
        <sz val="11"/>
        <color theme="1"/>
        <rFont val="Arial"/>
        <family val="2"/>
      </rPr>
      <t>Automatic scheduling of tasks respecting holidays and weekends</t>
    </r>
  </si>
  <si>
    <r>
      <t xml:space="preserve">    ■  </t>
    </r>
    <r>
      <rPr>
        <sz val="11"/>
        <color theme="1"/>
        <rFont val="Arial"/>
        <family val="2"/>
      </rPr>
      <t>Linking of dependent tasks</t>
    </r>
  </si>
  <si>
    <r>
      <t xml:space="preserve">    ■  </t>
    </r>
    <r>
      <rPr>
        <sz val="11"/>
        <color theme="1"/>
        <rFont val="Arial"/>
        <family val="2"/>
      </rPr>
      <t>Assign a responsible for each task</t>
    </r>
  </si>
  <si>
    <t>If you want to be informed about our latest project templates, resources and tools, make sure you visit the Tactical Project Manager blog regularly (see link on the right)</t>
  </si>
  <si>
    <t>Visit the blog</t>
  </si>
  <si>
    <t>■  You can maintain the progress of each task using the % Complete field</t>
  </si>
  <si>
    <t>A red vertical line will appear next to the current date.</t>
  </si>
  <si>
    <t>The status date on the Gantt view (cell F4) is used to highlight the current date on the timeline.</t>
  </si>
  <si>
    <t>■  Tasks which are 100% completed will appear in grey</t>
  </si>
  <si>
    <t>Do you want to hear about our newest templates?</t>
  </si>
  <si>
    <t>Weekend format:</t>
  </si>
  <si>
    <t>Date format:</t>
  </si>
  <si>
    <t>Week starts on:</t>
  </si>
  <si>
    <t>You can turn this feature on or off using the dropdown below.</t>
  </si>
  <si>
    <t>will appear with a red finish date.</t>
  </si>
  <si>
    <t>PROGRESS TRACKING</t>
  </si>
  <si>
    <t>SETTING THE STATUS DATE</t>
  </si>
  <si>
    <t>WEEKEND DAYS</t>
  </si>
  <si>
    <t>QUICK START GUIDE</t>
  </si>
  <si>
    <t>WELCOME</t>
  </si>
  <si>
    <t>DATE FORMAT</t>
  </si>
  <si>
    <t>LINKING DEPENDENT TASKS</t>
  </si>
  <si>
    <t>HIGHLIGHTING TASKS DUE SOON</t>
  </si>
  <si>
    <t>ADDING, MOVING OR DELETING TASKS</t>
  </si>
  <si>
    <t xml:space="preserve">  above to the new row. This ensures that the logic and all formulas are copied over to the new row.</t>
  </si>
  <si>
    <t xml:space="preserve">    If you're getting an error, you have to fix the formula manually, for example in case of REF errors.</t>
  </si>
  <si>
    <r>
      <t xml:space="preserve">■  If you want to </t>
    </r>
    <r>
      <rPr>
        <b/>
        <sz val="11"/>
        <color theme="1"/>
        <rFont val="Arial"/>
        <family val="2"/>
      </rPr>
      <t xml:space="preserve">add more rows </t>
    </r>
    <r>
      <rPr>
        <sz val="11"/>
        <color theme="1"/>
        <rFont val="Arial"/>
        <family val="2"/>
      </rPr>
      <t xml:space="preserve">for additional tasks, just copy paste one of the existing and maintained rows </t>
    </r>
  </si>
  <si>
    <r>
      <t xml:space="preserve">■  To </t>
    </r>
    <r>
      <rPr>
        <b/>
        <sz val="11"/>
        <color theme="1"/>
        <rFont val="Arial"/>
        <family val="2"/>
      </rPr>
      <t>delete</t>
    </r>
    <r>
      <rPr>
        <sz val="11"/>
        <color theme="1"/>
        <rFont val="Arial"/>
        <family val="2"/>
      </rPr>
      <t xml:space="preserve"> an existing task, select the entire row and choose </t>
    </r>
    <r>
      <rPr>
        <i/>
        <sz val="11"/>
        <color theme="1"/>
        <rFont val="Arial"/>
        <family val="2"/>
      </rPr>
      <t>Delete</t>
    </r>
    <r>
      <rPr>
        <sz val="11"/>
        <color theme="1"/>
        <rFont val="Arial"/>
        <family val="2"/>
      </rPr>
      <t xml:space="preserve"> from the Excel menu.</t>
    </r>
  </si>
  <si>
    <r>
      <t xml:space="preserve">■  To </t>
    </r>
    <r>
      <rPr>
        <b/>
        <sz val="11"/>
        <color theme="1"/>
        <rFont val="Arial"/>
        <family val="2"/>
      </rPr>
      <t>move a task</t>
    </r>
    <r>
      <rPr>
        <sz val="11"/>
        <color theme="1"/>
        <rFont val="Arial"/>
        <family val="2"/>
      </rPr>
      <t>, use cut &amp; paste. First, select the corresponding row that you want to move and choose 'Cut'.</t>
    </r>
  </si>
  <si>
    <t xml:space="preserve">    Next, go to a new task and choose 'Insert cut cells'. Excel will insert the moved task into a new row</t>
  </si>
  <si>
    <t xml:space="preserve">    just above the one you selected.</t>
  </si>
  <si>
    <t>ADVANCED USERS: HOW TO ADD LAG FOR DEPENDENCIES</t>
  </si>
  <si>
    <t>Example:</t>
  </si>
  <si>
    <t>STARTING DAY OF WEEK</t>
  </si>
  <si>
    <r>
      <t>=WORKDAY.INTL(</t>
    </r>
    <r>
      <rPr>
        <i/>
        <sz val="11"/>
        <color theme="1"/>
        <rFont val="Arial"/>
        <family val="2"/>
      </rPr>
      <t>startdate</t>
    </r>
    <r>
      <rPr>
        <sz val="11"/>
        <color theme="1"/>
        <rFont val="Arial"/>
        <family val="2"/>
      </rPr>
      <t>,3,Weekend,Holidays)</t>
    </r>
  </si>
  <si>
    <r>
      <t>This formula could be used to schedule task B exactly 3 working days after task A has been started (</t>
    </r>
    <r>
      <rPr>
        <i/>
        <sz val="11"/>
        <color theme="1"/>
        <rFont val="Arial"/>
        <family val="2"/>
      </rPr>
      <t>startdate</t>
    </r>
    <r>
      <rPr>
        <sz val="11"/>
        <color theme="1"/>
        <rFont val="Arial"/>
        <family val="2"/>
      </rPr>
      <t>).</t>
    </r>
  </si>
  <si>
    <t>Peter Smith</t>
  </si>
  <si>
    <t>Lynda Caroll</t>
  </si>
  <si>
    <t>Rick Langley</t>
  </si>
  <si>
    <t>Workshop planning</t>
  </si>
  <si>
    <t>START AND FINISH DATES FOR TOP-LEVEL TASKS</t>
  </si>
  <si>
    <t>For tasks on the highest WBS level (level 1), the start and finish dates must be calculated manualy</t>
  </si>
  <si>
    <t>by using the MIN() and MAX() formula. Use MIN() to calculate the start date for the entire WBS element</t>
  </si>
  <si>
    <t>and MAX() to calculate the finish date for the entire WBS element:</t>
  </si>
  <si>
    <t>List any holidays or other non-working days where no tasks should be scheduled.</t>
  </si>
  <si>
    <t>Maintain non-working days</t>
  </si>
  <si>
    <r>
      <t xml:space="preserve">■  Enter the planned </t>
    </r>
    <r>
      <rPr>
        <b/>
        <sz val="11"/>
        <color theme="1"/>
        <rFont val="Arial"/>
        <family val="2"/>
      </rPr>
      <t>start date</t>
    </r>
    <r>
      <rPr>
        <sz val="11"/>
        <color theme="1"/>
        <rFont val="Arial"/>
        <family val="2"/>
      </rPr>
      <t xml:space="preserve"> of your project in cell F2 (in the Gantt view)</t>
    </r>
  </si>
  <si>
    <t>US-mdy</t>
  </si>
  <si>
    <t>Sam Smith</t>
  </si>
  <si>
    <t>Global Machines Corp.</t>
  </si>
  <si>
    <r>
      <t xml:space="preserve">■  Continue by </t>
    </r>
    <r>
      <rPr>
        <b/>
        <sz val="11"/>
        <color theme="1"/>
        <rFont val="Arial"/>
        <family val="2"/>
      </rPr>
      <t>entering tasks</t>
    </r>
    <r>
      <rPr>
        <sz val="11"/>
        <color theme="1"/>
        <rFont val="Arial"/>
        <family val="2"/>
      </rPr>
      <t xml:space="preserve"> into the task section (rows 8 and below). You can assign each task a WBS level using the drop-drown in the first column (A). Each task will then get a unique WBS ID. If you need more rows to enter tasks, simply copy an existing row further down below (Ctrl + D).</t>
    </r>
  </si>
  <si>
    <t>■  If you want to manually define the start and end date of a task, enter the start and finish date into columns D and E. If you want the Tracker to automatically schedule tasks, you should not enter a start / finish date for a task, but specify the estimated duration (either in work days or calendar days). Use columns J or K to specify the expected duration. (If you specify calendar days = task will also be scheduled on weekends).</t>
  </si>
  <si>
    <t>■  If you use automatic scheduling (i.e. you don't enter fixed start/end dates for tasks), the Tracker will automatically determine the start and finish dates for every task (see columns N and O).</t>
  </si>
  <si>
    <r>
      <t xml:space="preserve">■  Use the </t>
    </r>
    <r>
      <rPr>
        <i/>
        <sz val="11"/>
        <color theme="1"/>
        <rFont val="Arial"/>
        <family val="2"/>
      </rPr>
      <t>Predecessor</t>
    </r>
    <r>
      <rPr>
        <sz val="11"/>
        <color theme="1"/>
        <rFont val="Arial"/>
        <family val="2"/>
      </rPr>
      <t xml:space="preserve"> column (column J) to link tasks that are dependent. You simply have to reference the predecessor WBS using a formula. For example, you would enter '=B14' if you want the task with WBS in B14 to be the predecessor of the task you are currently maintaining.</t>
    </r>
  </si>
  <si>
    <r>
      <t xml:space="preserve">Use the </t>
    </r>
    <r>
      <rPr>
        <i/>
        <sz val="11"/>
        <color theme="1"/>
        <rFont val="Arial"/>
        <family val="2"/>
      </rPr>
      <t>Predecessor</t>
    </r>
    <r>
      <rPr>
        <sz val="11"/>
        <color theme="1"/>
        <rFont val="Arial"/>
        <family val="2"/>
      </rPr>
      <t xml:space="preserve"> column (column G) to link tasks that are dependent. You simply have to reference the predecessor WBS using a formula.
For example, you would enter '=B10' if you want the task with WBS in B10 to be the predecessor of the task you are currently maintaining (see image below):</t>
    </r>
  </si>
  <si>
    <t>Highlight due tasks:</t>
  </si>
  <si>
    <t>Negative values can be used to schedule a task BEFORE a specific date.</t>
  </si>
  <si>
    <t xml:space="preserve">To extend the timeline of the Gantt chart, just copy the last column and </t>
  </si>
  <si>
    <t>paste it several times, or use the green selection handle and pull it to the right (see image).</t>
  </si>
  <si>
    <t>https://www.tacticalprojectmanager.com/contact/</t>
  </si>
  <si>
    <t>Project kickoff</t>
  </si>
  <si>
    <t>No</t>
  </si>
  <si>
    <t>Customer workshop</t>
  </si>
  <si>
    <t>Requirement specification</t>
  </si>
  <si>
    <t>Specification review</t>
  </si>
  <si>
    <t>Specification sign-off</t>
  </si>
  <si>
    <t>Mechanical design</t>
  </si>
  <si>
    <t>Electrical design</t>
  </si>
  <si>
    <t>Design common components</t>
  </si>
  <si>
    <t>Machine assembly</t>
  </si>
  <si>
    <t>Documentation</t>
  </si>
  <si>
    <t>Machine rollout</t>
  </si>
  <si>
    <t>Casing design</t>
  </si>
  <si>
    <t>Days done</t>
  </si>
  <si>
    <t>Remaining cal. days</t>
  </si>
  <si>
    <t>For instructions please see Help tab.
To change settings -&gt; see Help tab</t>
  </si>
  <si>
    <t>NEED HELP?</t>
  </si>
  <si>
    <t>another task has started or finished. This is called 'lag' and 'lead' in project scheduling.</t>
  </si>
  <si>
    <t xml:space="preserve">You may have cases where a task should start a specific amount of days after or before </t>
  </si>
  <si>
    <t>Using the Gantt Scheduler for Excel</t>
  </si>
  <si>
    <t>Thank you for purchasing the Gantt Scheduler! 
The Gantt Scheduler enables you to schedule smaller and medium-sized projects in Excel. You don't need to be an Excel expert to use it. All you need to know is how to perform typical steps in Excel such as adding rows or columns, copying data from one cell to another and the like. If you want to use the full potential of the Planner, and use link dependent tasks, it helps if you are familiar with using formulas in Excel.</t>
  </si>
  <si>
    <t>The rows below give you an overview of the main features, and there are several options that enable you to customize the Gantt Scheduler for your needs.</t>
  </si>
  <si>
    <t>■ Go to the Holidays tab and maintain the holidays for your country. The holidays are used for the automatic scheduling of tasks. The Gantt Scheduler will skip any weekends or non-working days defined in the Holidays tab and distribute tasks across the available working days.</t>
  </si>
  <si>
    <t>The Gantt Scheduler allows you to specify the weekend days based on your local calendar. By default, Saturday and Sunday are weekend days, and no work will be scheduled on these days. But you can also define other days as non-working/weekend days using the entry field further down. The Tracker will then respect those non-working days in the scheduling.</t>
  </si>
  <si>
    <t>For Excel gurus: In the background, the Gantt Scheduler uses the WORKDAYS.INTL and NETWORKDAYS.INTL functions to specify which days of a week should be considered weekend or non-working days. You can either use one of the predefined drop-down values (cell C47) or enter a string value. For example, the string '1000001' would mean Sunday and Monday are non-working days (1=non-working day, 0=working day).</t>
  </si>
  <si>
    <t>With the Gantt Scheduler, you can link two tasks with a defined lag:</t>
  </si>
  <si>
    <t>If you have questions on how to use the Gantt Scheduler, send us a message via the following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</si>
</sst>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 mmm\ \-\ yy"/>
    <numFmt numFmtId="165" formatCode="[$-409]ddd\ m/d/yyyy"/>
    <numFmt numFmtId="166" formatCode="ddd\ m/dd/yy"/>
  </numFmts>
  <fonts count="22">
    <font>
      <sz val="12"/>
      <color theme="1"/>
      <name val="Calibri"/>
      <family val="2"/>
      <scheme val="minor"/>
    </font>
    <font>
      <sz val="12"/>
      <color theme="1"/>
      <name val="Arial"/>
      <family val="2"/>
    </font>
    <font>
      <sz val="11"/>
      <color theme="1"/>
      <name val="Arial"/>
      <family val="2"/>
    </font>
    <font>
      <sz val="10"/>
      <color theme="1"/>
      <name val="Arial"/>
      <family val="2"/>
    </font>
    <font>
      <sz val="10"/>
      <color theme="1"/>
      <name val="Calibri"/>
      <family val="2"/>
      <scheme val="minor"/>
    </font>
    <font>
      <sz val="12"/>
      <name val="Arial"/>
      <family val="2"/>
    </font>
    <font>
      <b/>
      <sz val="10"/>
      <name val="Arial"/>
      <family val="2"/>
    </font>
    <font>
      <b/>
      <sz val="12"/>
      <color theme="1"/>
      <name val="Arial"/>
      <family val="2"/>
    </font>
    <font>
      <b/>
      <sz val="16"/>
      <color theme="1"/>
      <name val="Arial"/>
      <family val="2"/>
    </font>
    <font>
      <i/>
      <sz val="10"/>
      <color theme="1"/>
      <name val="Arial"/>
      <family val="2"/>
    </font>
    <font>
      <b/>
      <sz val="11"/>
      <color theme="1"/>
      <name val="Arial"/>
      <family val="2"/>
    </font>
    <font>
      <b/>
      <sz val="14"/>
      <color rgb="FF138700"/>
      <name val="Arial"/>
      <family val="2"/>
    </font>
    <font>
      <sz val="14"/>
      <color rgb="FF138700"/>
      <name val="Arial"/>
      <family val="2"/>
    </font>
    <font>
      <sz val="16"/>
      <color theme="0"/>
      <name val="Arial"/>
      <family val="2"/>
    </font>
    <font>
      <sz val="12"/>
      <color theme="0" tint="-0.34998626667073579"/>
      <name val="Arial"/>
      <family val="2"/>
    </font>
    <font>
      <i/>
      <sz val="12"/>
      <color theme="1"/>
      <name val="Arial"/>
      <family val="2"/>
    </font>
    <font>
      <u/>
      <sz val="12"/>
      <color theme="10"/>
      <name val="Calibri"/>
      <family val="2"/>
      <scheme val="minor"/>
    </font>
    <font>
      <u/>
      <sz val="11"/>
      <color theme="10"/>
      <name val="Arial"/>
      <family val="2"/>
    </font>
    <font>
      <sz val="10"/>
      <color theme="2" tint="-0.749992370372631"/>
      <name val="Arial"/>
      <family val="2"/>
    </font>
    <font>
      <sz val="18"/>
      <color theme="1"/>
      <name val="Arial Bold"/>
    </font>
    <font>
      <i/>
      <sz val="11"/>
      <color theme="1"/>
      <name val="Arial"/>
      <family val="2"/>
    </font>
    <font>
      <b/>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rgb="FFDDEAF0"/>
        <bgColor indexed="64"/>
      </patternFill>
    </fill>
    <fill>
      <patternFill patternType="solid">
        <fgColor theme="7" tint="0.59996337778862885"/>
        <bgColor indexed="64"/>
      </patternFill>
    </fill>
    <fill>
      <patternFill patternType="solid">
        <fgColor theme="0" tint="-0.249977111117893"/>
        <bgColor theme="4"/>
      </patternFill>
    </fill>
    <fill>
      <patternFill patternType="solid">
        <fgColor rgb="FFD6E7F0"/>
        <bgColor indexed="64"/>
      </patternFill>
    </fill>
    <fill>
      <patternFill patternType="solid">
        <fgColor theme="7" tint="0.39997558519241921"/>
        <bgColor indexed="64"/>
      </patternFill>
    </fill>
    <fill>
      <patternFill patternType="solid">
        <fgColor theme="0" tint="-4.9989318521683403E-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6" fillId="0" borderId="0" applyNumberFormat="0" applyFill="0" applyBorder="0" applyAlignment="0" applyProtection="0"/>
  </cellStyleXfs>
  <cellXfs count="82">
    <xf numFmtId="0" fontId="0" fillId="0" borderId="0" xfId="0"/>
    <xf numFmtId="0" fontId="1" fillId="0" borderId="1" xfId="0" applyFont="1" applyBorder="1" applyAlignment="1">
      <alignment horizontal="left" indent="1"/>
    </xf>
    <xf numFmtId="0" fontId="1" fillId="0" borderId="0" xfId="0" applyFont="1"/>
    <xf numFmtId="0" fontId="5" fillId="0" borderId="1" xfId="0" applyFont="1" applyBorder="1" applyAlignment="1">
      <alignment horizontal="left" indent="1"/>
    </xf>
    <xf numFmtId="0" fontId="6" fillId="2" borderId="0" xfId="0" applyFont="1" applyFill="1" applyAlignment="1">
      <alignment horizontal="center"/>
    </xf>
    <xf numFmtId="0" fontId="6" fillId="2" borderId="0" xfId="0" applyFont="1" applyFill="1"/>
    <xf numFmtId="0" fontId="7" fillId="0" borderId="0" xfId="0" applyFont="1"/>
    <xf numFmtId="0" fontId="2" fillId="0" borderId="0" xfId="0" applyFont="1"/>
    <xf numFmtId="0" fontId="4" fillId="0" borderId="0" xfId="0" applyFont="1"/>
    <xf numFmtId="0" fontId="1" fillId="0" borderId="0" xfId="0" applyFont="1"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xf>
    <xf numFmtId="0" fontId="8" fillId="0" borderId="0" xfId="0" applyFont="1"/>
    <xf numFmtId="0" fontId="0" fillId="0" borderId="0" xfId="0"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3" fillId="0" borderId="3" xfId="0" applyFont="1" applyBorder="1" applyAlignment="1">
      <alignment horizontal="center"/>
    </xf>
    <xf numFmtId="0" fontId="3" fillId="5" borderId="3" xfId="0" applyFont="1" applyFill="1" applyBorder="1" applyAlignment="1">
      <alignment horizontal="center" wrapText="1"/>
    </xf>
    <xf numFmtId="0" fontId="9" fillId="5" borderId="3" xfId="0" applyFont="1" applyFill="1" applyBorder="1" applyAlignment="1">
      <alignment horizontal="left" wrapText="1"/>
    </xf>
    <xf numFmtId="164" fontId="3" fillId="0" borderId="4" xfId="0" applyNumberFormat="1" applyFont="1" applyBorder="1" applyAlignment="1">
      <alignment horizontal="center" textRotation="90"/>
    </xf>
    <xf numFmtId="164" fontId="3" fillId="0" borderId="5" xfId="0" applyNumberFormat="1" applyFont="1" applyBorder="1" applyAlignment="1">
      <alignment horizontal="center" textRotation="90"/>
    </xf>
    <xf numFmtId="0" fontId="3" fillId="0" borderId="6"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applyFill="1" applyAlignment="1">
      <alignment vertical="center"/>
    </xf>
    <xf numFmtId="0" fontId="12" fillId="0" borderId="0" xfId="0" applyFont="1" applyFill="1"/>
    <xf numFmtId="0" fontId="1" fillId="8" borderId="7" xfId="0" applyFont="1" applyFill="1" applyBorder="1" applyAlignment="1">
      <alignment horizontal="center" vertical="center"/>
    </xf>
    <xf numFmtId="0" fontId="1" fillId="8" borderId="7" xfId="0" applyFont="1" applyFill="1" applyBorder="1" applyAlignment="1">
      <alignment horizontal="center"/>
    </xf>
    <xf numFmtId="0" fontId="14" fillId="0" borderId="0" xfId="0" applyFont="1" applyFill="1" applyAlignment="1">
      <alignment horizontal="center"/>
    </xf>
    <xf numFmtId="0" fontId="2" fillId="0" borderId="0" xfId="0" applyFont="1" applyAlignment="1">
      <alignment horizontal="left" vertical="top" wrapText="1"/>
    </xf>
    <xf numFmtId="0" fontId="7" fillId="0" borderId="0" xfId="0" applyFont="1" applyAlignment="1">
      <alignment vertical="top"/>
    </xf>
    <xf numFmtId="0" fontId="15" fillId="0" borderId="0" xfId="0" applyFont="1" applyAlignment="1">
      <alignment horizontal="left" vertical="top" indent="3"/>
    </xf>
    <xf numFmtId="0" fontId="10" fillId="9" borderId="0" xfId="0" applyFont="1" applyFill="1" applyAlignment="1">
      <alignment vertical="top"/>
    </xf>
    <xf numFmtId="0" fontId="2" fillId="0" borderId="0" xfId="0" applyFont="1" applyAlignment="1">
      <alignment vertical="top" wrapText="1"/>
    </xf>
    <xf numFmtId="0" fontId="18" fillId="0" borderId="0" xfId="0" applyFont="1"/>
    <xf numFmtId="0" fontId="1" fillId="0" borderId="0" xfId="0" applyFont="1" applyAlignment="1">
      <alignment horizontal="right" indent="2"/>
    </xf>
    <xf numFmtId="0" fontId="10" fillId="0" borderId="0" xfId="0" applyFont="1" applyAlignment="1">
      <alignment horizontal="right" vertical="center" indent="2"/>
    </xf>
    <xf numFmtId="0" fontId="10" fillId="0" borderId="0" xfId="0" applyFont="1" applyAlignment="1">
      <alignment horizontal="right" indent="2"/>
    </xf>
    <xf numFmtId="0" fontId="10" fillId="0" borderId="0" xfId="0" applyFont="1" applyAlignment="1">
      <alignment horizontal="right" indent="1"/>
    </xf>
    <xf numFmtId="0" fontId="2" fillId="9" borderId="0" xfId="0" applyFont="1" applyFill="1" applyAlignment="1">
      <alignment wrapText="1"/>
    </xf>
    <xf numFmtId="0" fontId="2" fillId="9" borderId="0" xfId="0" applyFont="1" applyFill="1"/>
    <xf numFmtId="0" fontId="10" fillId="9" borderId="0" xfId="0" applyFont="1" applyFill="1" applyAlignment="1">
      <alignment horizontal="right" indent="2"/>
    </xf>
    <xf numFmtId="0" fontId="19" fillId="0" borderId="0" xfId="0" applyFont="1"/>
    <xf numFmtId="0" fontId="2" fillId="9" borderId="0" xfId="0" applyFont="1" applyFill="1" applyAlignment="1">
      <alignment horizontal="left" vertical="top" wrapText="1"/>
    </xf>
    <xf numFmtId="0" fontId="2" fillId="9" borderId="0" xfId="0" applyFont="1" applyFill="1" applyAlignment="1">
      <alignment vertical="top" wrapText="1"/>
    </xf>
    <xf numFmtId="0" fontId="2" fillId="9" borderId="0" xfId="0" quotePrefix="1" applyFont="1" applyFill="1"/>
    <xf numFmtId="0" fontId="7" fillId="6" borderId="8" xfId="0" applyFont="1" applyFill="1" applyBorder="1" applyAlignment="1">
      <alignment horizontal="center" vertical="center"/>
    </xf>
    <xf numFmtId="0" fontId="7" fillId="6" borderId="8" xfId="0" applyFont="1" applyFill="1" applyBorder="1" applyAlignment="1">
      <alignment horizontal="left" vertical="center" indent="1"/>
    </xf>
    <xf numFmtId="0" fontId="8" fillId="0" borderId="0" xfId="0" applyFont="1" applyAlignment="1">
      <alignment horizontal="left"/>
    </xf>
    <xf numFmtId="0" fontId="16" fillId="9" borderId="0" xfId="1" applyFill="1"/>
    <xf numFmtId="0" fontId="2" fillId="7" borderId="9" xfId="0" applyFont="1" applyFill="1" applyBorder="1" applyAlignment="1">
      <alignment horizontal="center" vertical="center" wrapText="1"/>
    </xf>
    <xf numFmtId="0" fontId="2" fillId="0" borderId="9" xfId="0" applyFont="1" applyBorder="1" applyAlignment="1">
      <alignment horizontal="left" vertical="center" wrapText="1" indent="1"/>
    </xf>
    <xf numFmtId="0" fontId="2" fillId="7" borderId="9" xfId="0" applyFont="1" applyFill="1" applyBorder="1" applyAlignment="1">
      <alignment horizontal="left" vertical="center" indent="1"/>
    </xf>
    <xf numFmtId="0" fontId="2" fillId="7" borderId="9" xfId="0" applyFont="1" applyFill="1" applyBorder="1" applyAlignment="1">
      <alignment horizontal="center" vertical="center"/>
    </xf>
    <xf numFmtId="9" fontId="2" fillId="7" borderId="9" xfId="0" applyNumberFormat="1" applyFont="1" applyFill="1" applyBorder="1" applyAlignment="1">
      <alignment horizontal="center" vertical="center"/>
    </xf>
    <xf numFmtId="0" fontId="2" fillId="4" borderId="9" xfId="0" applyFont="1" applyFill="1" applyBorder="1" applyAlignment="1">
      <alignment vertical="center"/>
    </xf>
    <xf numFmtId="0" fontId="2" fillId="0" borderId="9" xfId="0" applyFont="1" applyBorder="1" applyAlignment="1">
      <alignment horizontal="center"/>
    </xf>
    <xf numFmtId="0" fontId="2" fillId="0" borderId="9" xfId="0" applyFont="1" applyBorder="1" applyAlignment="1">
      <alignment horizontal="center" vertical="center"/>
    </xf>
    <xf numFmtId="0" fontId="0" fillId="0" borderId="9" xfId="0" applyBorder="1"/>
    <xf numFmtId="0" fontId="2" fillId="7" borderId="10" xfId="0" applyFont="1" applyFill="1" applyBorder="1" applyAlignment="1">
      <alignment horizontal="center" vertical="center" wrapText="1"/>
    </xf>
    <xf numFmtId="0" fontId="2" fillId="0" borderId="10" xfId="0" applyFont="1" applyBorder="1" applyAlignment="1">
      <alignment horizontal="left" vertical="center" wrapText="1" indent="1"/>
    </xf>
    <xf numFmtId="0" fontId="2" fillId="7" borderId="10" xfId="0" applyFont="1" applyFill="1" applyBorder="1" applyAlignment="1">
      <alignment horizontal="left" vertical="center" indent="1"/>
    </xf>
    <xf numFmtId="0" fontId="2" fillId="7" borderId="10" xfId="0" applyFont="1" applyFill="1" applyBorder="1" applyAlignment="1">
      <alignment horizontal="center" vertical="center"/>
    </xf>
    <xf numFmtId="9" fontId="2" fillId="7" borderId="10" xfId="0" applyNumberFormat="1" applyFont="1" applyFill="1" applyBorder="1" applyAlignment="1">
      <alignment horizontal="center" vertical="center"/>
    </xf>
    <xf numFmtId="0" fontId="2" fillId="4" borderId="10" xfId="0" applyFont="1" applyFill="1" applyBorder="1" applyAlignment="1">
      <alignment vertical="center"/>
    </xf>
    <xf numFmtId="0" fontId="2" fillId="0" borderId="10" xfId="0" applyFont="1" applyBorder="1" applyAlignment="1">
      <alignment horizontal="center"/>
    </xf>
    <xf numFmtId="0" fontId="2" fillId="0" borderId="10" xfId="0" applyFont="1" applyBorder="1" applyAlignment="1">
      <alignment horizontal="center" vertical="center"/>
    </xf>
    <xf numFmtId="0" fontId="0" fillId="0" borderId="10" xfId="0" applyBorder="1"/>
    <xf numFmtId="165" fontId="1" fillId="0" borderId="2"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0" borderId="10" xfId="0" applyNumberFormat="1" applyFont="1" applyBorder="1" applyAlignment="1">
      <alignment horizontal="center" vertical="center"/>
    </xf>
    <xf numFmtId="166" fontId="2" fillId="7" borderId="9" xfId="0" applyNumberFormat="1" applyFont="1" applyFill="1" applyBorder="1" applyAlignment="1">
      <alignment horizontal="center" vertical="center"/>
    </xf>
    <xf numFmtId="166" fontId="2" fillId="7" borderId="10" xfId="0" applyNumberFormat="1" applyFont="1" applyFill="1" applyBorder="1" applyAlignment="1">
      <alignment horizontal="center" vertical="center"/>
    </xf>
    <xf numFmtId="0" fontId="21" fillId="0" borderId="0" xfId="0" applyFont="1" applyAlignment="1">
      <alignment vertical="top" wrapText="1"/>
    </xf>
    <xf numFmtId="0" fontId="8" fillId="0" borderId="0" xfId="0" applyFont="1" applyAlignment="1">
      <alignment horizontal="left"/>
    </xf>
    <xf numFmtId="0" fontId="1" fillId="0" borderId="0" xfId="0" applyFont="1" applyAlignment="1">
      <alignment horizontal="left" vertical="top" wrapText="1"/>
    </xf>
    <xf numFmtId="0" fontId="13" fillId="3" borderId="0" xfId="0" applyFont="1" applyFill="1" applyAlignment="1">
      <alignment horizontal="left" vertical="center" indent="2"/>
    </xf>
    <xf numFmtId="0" fontId="2" fillId="0" borderId="0" xfId="0" applyFont="1" applyAlignment="1">
      <alignment horizontal="left" vertical="top" wrapText="1"/>
    </xf>
    <xf numFmtId="0" fontId="17" fillId="0" borderId="0" xfId="1" applyFont="1" applyBorder="1" applyAlignment="1">
      <alignment horizontal="center" vertical="center"/>
    </xf>
    <xf numFmtId="0" fontId="2" fillId="9" borderId="0" xfId="0" applyFont="1" applyFill="1" applyAlignment="1">
      <alignment horizontal="left" vertical="top" wrapText="1"/>
    </xf>
  </cellXfs>
  <cellStyles count="2">
    <cellStyle name="Hyperlink" xfId="1" builtinId="8"/>
    <cellStyle name="Normal" xfId="0" builtinId="0"/>
  </cellStyles>
  <dxfs count="45">
    <dxf>
      <border>
        <left style="thin">
          <color theme="0" tint="-0.14996795556505021"/>
        </left>
        <vertical/>
        <horizontal/>
      </border>
    </dxf>
    <dxf>
      <border>
        <left style="thin">
          <color theme="0" tint="-0.14996795556505021"/>
        </left>
        <vertical/>
        <horizontal/>
      </border>
    </dxf>
    <dxf>
      <border>
        <left style="thin">
          <color theme="2" tint="-0.24994659260841701"/>
        </left>
        <vertical/>
        <horizontal/>
      </border>
    </dxf>
    <dxf>
      <border>
        <left style="thin">
          <color theme="0" tint="-0.34998626667073579"/>
        </left>
        <vertical/>
        <horizontal/>
      </border>
    </dxf>
    <dxf>
      <numFmt numFmtId="167" formatCode="[$-809]ddd\ d/mm/yy"/>
    </dxf>
    <dxf>
      <font>
        <color theme="0"/>
      </font>
      <fill>
        <patternFill>
          <bgColor rgb="FFFF0000"/>
        </patternFill>
      </fill>
    </dxf>
    <dxf>
      <font>
        <b/>
        <i val="0"/>
      </font>
      <fill>
        <patternFill>
          <bgColor rgb="FF91D2F0"/>
        </patternFill>
      </fill>
    </dxf>
    <dxf>
      <numFmt numFmtId="168" formatCode="&quot;    &quot;@"/>
    </dxf>
    <dxf>
      <numFmt numFmtId="169" formatCode="&quot;      &quot;@"/>
    </dxf>
    <dxf>
      <numFmt numFmtId="170" formatCode="&quot;        &quot;@"/>
    </dxf>
    <dxf>
      <numFmt numFmtId="171" formatCode="&quot;           &quot;@"/>
    </dxf>
    <dxf>
      <font>
        <color theme="0"/>
      </font>
      <fill>
        <patternFill>
          <bgColor rgb="FF00B0F0"/>
        </patternFill>
      </fill>
    </dxf>
    <dxf>
      <fill>
        <patternFill>
          <bgColor theme="2" tint="-0.499984740745262"/>
        </patternFill>
      </fill>
    </dxf>
    <dxf>
      <fill>
        <patternFill patternType="darkDown">
          <fgColor theme="0"/>
        </patternFill>
      </fill>
    </dxf>
    <dxf>
      <fill>
        <patternFill patternType="none">
          <bgColor auto="1"/>
        </patternFill>
      </fill>
    </dxf>
    <dxf>
      <border>
        <left style="thin">
          <color rgb="FFFF0000"/>
        </left>
        <right/>
        <top/>
        <bottom/>
        <vertical/>
        <horizontal/>
      </border>
    </dxf>
    <dxf>
      <numFmt numFmtId="167" formatCode="[$-809]ddd\ d/mm/yy"/>
    </dxf>
    <dxf>
      <numFmt numFmtId="167" formatCode="[$-809]ddd\ d/mm/yy"/>
    </dxf>
    <dxf>
      <font>
        <color theme="0"/>
      </font>
      <fill>
        <patternFill>
          <bgColor rgb="FFFF0000"/>
        </patternFill>
      </fill>
    </dxf>
    <dxf>
      <font>
        <b/>
        <i val="0"/>
      </font>
      <fill>
        <patternFill>
          <bgColor rgb="FF91D2F0"/>
        </patternFill>
      </fill>
    </dxf>
    <dxf>
      <numFmt numFmtId="168" formatCode="&quot;    &quot;@"/>
    </dxf>
    <dxf>
      <numFmt numFmtId="169" formatCode="&quot;      &quot;@"/>
    </dxf>
    <dxf>
      <numFmt numFmtId="170" formatCode="&quot;        &quot;@"/>
    </dxf>
    <dxf>
      <numFmt numFmtId="171" formatCode="&quot;           &quot;@"/>
    </dxf>
    <dxf>
      <numFmt numFmtId="167" formatCode="[$-809]ddd\ d/mm/yy"/>
    </dxf>
    <dxf>
      <font>
        <color theme="0"/>
      </font>
      <fill>
        <patternFill>
          <bgColor rgb="FFFF0000"/>
        </patternFill>
      </fill>
    </dxf>
    <dxf>
      <font>
        <b/>
        <i val="0"/>
      </font>
      <fill>
        <patternFill>
          <bgColor rgb="FF91D2F0"/>
        </patternFill>
      </fill>
    </dxf>
    <dxf>
      <numFmt numFmtId="168" formatCode="&quot;    &quot;@"/>
    </dxf>
    <dxf>
      <numFmt numFmtId="169" formatCode="&quot;      &quot;@"/>
    </dxf>
    <dxf>
      <numFmt numFmtId="170" formatCode="&quot;        &quot;@"/>
    </dxf>
    <dxf>
      <numFmt numFmtId="171" formatCode="&quot;           &quot;@"/>
    </dxf>
    <dxf>
      <font>
        <color theme="0"/>
      </font>
      <fill>
        <patternFill>
          <bgColor rgb="FF00B0F0"/>
        </patternFill>
      </fill>
    </dxf>
    <dxf>
      <fill>
        <patternFill>
          <bgColor theme="2" tint="-0.499984740745262"/>
        </patternFill>
      </fill>
    </dxf>
    <dxf>
      <fill>
        <patternFill patternType="darkDown">
          <fgColor theme="0"/>
        </patternFill>
      </fill>
    </dxf>
    <dxf>
      <fill>
        <patternFill patternType="none">
          <bgColor auto="1"/>
        </patternFill>
      </fill>
    </dxf>
    <dxf>
      <border>
        <left style="thin">
          <color rgb="FFFF0000"/>
        </left>
        <right/>
        <top/>
        <bottom/>
        <vertical/>
        <horizontal/>
      </border>
    </dxf>
    <dxf>
      <numFmt numFmtId="167" formatCode="[$-809]ddd\ d/mm/yy"/>
    </dxf>
    <dxf>
      <font>
        <color theme="0"/>
      </font>
      <fill>
        <patternFill>
          <bgColor rgb="FFFF0000"/>
        </patternFill>
      </fill>
    </dxf>
    <dxf>
      <font>
        <b/>
        <i val="0"/>
      </font>
      <fill>
        <patternFill>
          <bgColor rgb="FF91D2F0"/>
        </patternFill>
      </fill>
    </dxf>
    <dxf>
      <fill>
        <patternFill>
          <bgColor theme="2" tint="-0.499984740745262"/>
        </patternFill>
      </fill>
    </dxf>
    <dxf>
      <numFmt numFmtId="168" formatCode="&quot;    &quot;@"/>
    </dxf>
    <dxf>
      <numFmt numFmtId="169" formatCode="&quot;      &quot;@"/>
    </dxf>
    <dxf>
      <numFmt numFmtId="170" formatCode="&quot;        &quot;@"/>
    </dxf>
    <dxf>
      <numFmt numFmtId="171" formatCode="&quot;           &quot;@"/>
    </dxf>
    <dxf>
      <font>
        <color theme="2" tint="-0.749961851863155"/>
      </font>
      <fill>
        <patternFill>
          <bgColor rgb="FFEFEFEF"/>
        </patternFill>
      </fill>
    </dxf>
  </dxfs>
  <tableStyles count="0" defaultTableStyle="TableStyleMedium2" defaultPivotStyle="PivotStyleLight16"/>
  <colors>
    <mruColors>
      <color rgb="FF138700"/>
      <color rgb="FF1BAE00"/>
      <color rgb="FFD6E7F0"/>
      <color rgb="FF91D2F0"/>
      <color rgb="FFCCDAE8"/>
      <color rgb="FFDDEAF0"/>
      <color rgb="FFB9D5F3"/>
      <color rgb="FFD8EEEF"/>
      <color rgb="FFEFEFEF"/>
      <color rgb="FFEEE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469900</xdr:colOff>
      <xdr:row>91</xdr:row>
      <xdr:rowOff>12700</xdr:rowOff>
    </xdr:from>
    <xdr:to>
      <xdr:col>5</xdr:col>
      <xdr:colOff>673100</xdr:colOff>
      <xdr:row>97</xdr:row>
      <xdr:rowOff>127000</xdr:rowOff>
    </xdr:to>
    <xdr:pic>
      <xdr:nvPicPr>
        <xdr:cNvPr id="2" name="Picture 1">
          <a:extLst>
            <a:ext uri="{FF2B5EF4-FFF2-40B4-BE49-F238E27FC236}">
              <a16:creationId xmlns:a16="http://schemas.microsoft.com/office/drawing/2014/main" id="{ED245FE7-2A1C-FF4E-80A0-AE8E11222B93}"/>
            </a:ext>
          </a:extLst>
        </xdr:cNvPr>
        <xdr:cNvPicPr>
          <a:picLocks noChangeAspect="1"/>
        </xdr:cNvPicPr>
      </xdr:nvPicPr>
      <xdr:blipFill>
        <a:blip xmlns:r="http://schemas.openxmlformats.org/officeDocument/2006/relationships" r:embed="rId1"/>
        <a:stretch>
          <a:fillRect/>
        </a:stretch>
      </xdr:blipFill>
      <xdr:spPr>
        <a:xfrm>
          <a:off x="6654800" y="6565900"/>
          <a:ext cx="1028700" cy="1333500"/>
        </a:xfrm>
        <a:prstGeom prst="rect">
          <a:avLst/>
        </a:prstGeom>
        <a:ln>
          <a:solidFill>
            <a:schemeClr val="bg2">
              <a:lumMod val="75000"/>
            </a:schemeClr>
          </a:solidFill>
        </a:ln>
      </xdr:spPr>
    </xdr:pic>
    <xdr:clientData/>
  </xdr:twoCellAnchor>
  <xdr:twoCellAnchor editAs="oneCell">
    <xdr:from>
      <xdr:col>1</xdr:col>
      <xdr:colOff>50800</xdr:colOff>
      <xdr:row>144</xdr:row>
      <xdr:rowOff>25400</xdr:rowOff>
    </xdr:from>
    <xdr:to>
      <xdr:col>1</xdr:col>
      <xdr:colOff>4191000</xdr:colOff>
      <xdr:row>150</xdr:row>
      <xdr:rowOff>38100</xdr:rowOff>
    </xdr:to>
    <xdr:pic>
      <xdr:nvPicPr>
        <xdr:cNvPr id="4" name="Picture 3">
          <a:extLst>
            <a:ext uri="{FF2B5EF4-FFF2-40B4-BE49-F238E27FC236}">
              <a16:creationId xmlns:a16="http://schemas.microsoft.com/office/drawing/2014/main" id="{FD49C5B2-AE37-AE47-B111-DAA701562264}"/>
            </a:ext>
          </a:extLst>
        </xdr:cNvPr>
        <xdr:cNvPicPr>
          <a:picLocks noChangeAspect="1"/>
        </xdr:cNvPicPr>
      </xdr:nvPicPr>
      <xdr:blipFill>
        <a:blip xmlns:r="http://schemas.openxmlformats.org/officeDocument/2006/relationships" r:embed="rId2"/>
        <a:stretch>
          <a:fillRect/>
        </a:stretch>
      </xdr:blipFill>
      <xdr:spPr>
        <a:xfrm>
          <a:off x="876300" y="35661600"/>
          <a:ext cx="4140200" cy="1231900"/>
        </a:xfrm>
        <a:prstGeom prst="rect">
          <a:avLst/>
        </a:prstGeom>
      </xdr:spPr>
    </xdr:pic>
    <xdr:clientData/>
  </xdr:twoCellAnchor>
  <xdr:twoCellAnchor editAs="oneCell">
    <xdr:from>
      <xdr:col>2</xdr:col>
      <xdr:colOff>368300</xdr:colOff>
      <xdr:row>22</xdr:row>
      <xdr:rowOff>190500</xdr:rowOff>
    </xdr:from>
    <xdr:to>
      <xdr:col>8</xdr:col>
      <xdr:colOff>596900</xdr:colOff>
      <xdr:row>23</xdr:row>
      <xdr:rowOff>782229</xdr:rowOff>
    </xdr:to>
    <xdr:pic>
      <xdr:nvPicPr>
        <xdr:cNvPr id="6" name="Picture 5">
          <a:extLst>
            <a:ext uri="{FF2B5EF4-FFF2-40B4-BE49-F238E27FC236}">
              <a16:creationId xmlns:a16="http://schemas.microsoft.com/office/drawing/2014/main" id="{CE8173F1-07F2-1E44-A8CA-7EC66B72FB1D}"/>
            </a:ext>
          </a:extLst>
        </xdr:cNvPr>
        <xdr:cNvPicPr>
          <a:picLocks noChangeAspect="1"/>
        </xdr:cNvPicPr>
      </xdr:nvPicPr>
      <xdr:blipFill>
        <a:blip xmlns:r="http://schemas.openxmlformats.org/officeDocument/2006/relationships" r:embed="rId3"/>
        <a:stretch>
          <a:fillRect/>
        </a:stretch>
      </xdr:blipFill>
      <xdr:spPr>
        <a:xfrm>
          <a:off x="7975600" y="7962900"/>
          <a:ext cx="5740400" cy="1379129"/>
        </a:xfrm>
        <a:prstGeom prst="rect">
          <a:avLst/>
        </a:prstGeom>
        <a:ln>
          <a:solidFill>
            <a:schemeClr val="bg2">
              <a:lumMod val="75000"/>
            </a:schemeClr>
          </a:solidFill>
        </a:ln>
      </xdr:spPr>
    </xdr:pic>
    <xdr:clientData/>
  </xdr:twoCellAnchor>
  <xdr:twoCellAnchor editAs="oneCell">
    <xdr:from>
      <xdr:col>2</xdr:col>
      <xdr:colOff>342900</xdr:colOff>
      <xdr:row>28</xdr:row>
      <xdr:rowOff>50801</xdr:rowOff>
    </xdr:from>
    <xdr:to>
      <xdr:col>2</xdr:col>
      <xdr:colOff>1050225</xdr:colOff>
      <xdr:row>34</xdr:row>
      <xdr:rowOff>177801</xdr:rowOff>
    </xdr:to>
    <xdr:pic>
      <xdr:nvPicPr>
        <xdr:cNvPr id="7" name="Picture 6">
          <a:extLst>
            <a:ext uri="{FF2B5EF4-FFF2-40B4-BE49-F238E27FC236}">
              <a16:creationId xmlns:a16="http://schemas.microsoft.com/office/drawing/2014/main" id="{7380DFD5-5B96-F04F-A936-6C96949E8EB9}"/>
            </a:ext>
          </a:extLst>
        </xdr:cNvPr>
        <xdr:cNvPicPr>
          <a:picLocks noChangeAspect="1"/>
        </xdr:cNvPicPr>
      </xdr:nvPicPr>
      <xdr:blipFill>
        <a:blip xmlns:r="http://schemas.openxmlformats.org/officeDocument/2006/relationships" r:embed="rId4"/>
        <a:stretch>
          <a:fillRect/>
        </a:stretch>
      </xdr:blipFill>
      <xdr:spPr>
        <a:xfrm>
          <a:off x="7950200" y="11290301"/>
          <a:ext cx="707325" cy="1346200"/>
        </a:xfrm>
        <a:prstGeom prst="rect">
          <a:avLst/>
        </a:prstGeom>
      </xdr:spPr>
    </xdr:pic>
    <xdr:clientData/>
  </xdr:twoCellAnchor>
  <xdr:twoCellAnchor editAs="oneCell">
    <xdr:from>
      <xdr:col>0</xdr:col>
      <xdr:colOff>800100</xdr:colOff>
      <xdr:row>81</xdr:row>
      <xdr:rowOff>25400</xdr:rowOff>
    </xdr:from>
    <xdr:to>
      <xdr:col>2</xdr:col>
      <xdr:colOff>698500</xdr:colOff>
      <xdr:row>88</xdr:row>
      <xdr:rowOff>39559</xdr:rowOff>
    </xdr:to>
    <xdr:pic>
      <xdr:nvPicPr>
        <xdr:cNvPr id="8" name="Picture 7">
          <a:extLst>
            <a:ext uri="{FF2B5EF4-FFF2-40B4-BE49-F238E27FC236}">
              <a16:creationId xmlns:a16="http://schemas.microsoft.com/office/drawing/2014/main" id="{6E2FD244-BDC1-D544-9CF6-21A890B6DB02}"/>
            </a:ext>
          </a:extLst>
        </xdr:cNvPr>
        <xdr:cNvPicPr>
          <a:picLocks noChangeAspect="1"/>
        </xdr:cNvPicPr>
      </xdr:nvPicPr>
      <xdr:blipFill>
        <a:blip xmlns:r="http://schemas.openxmlformats.org/officeDocument/2006/relationships" r:embed="rId5"/>
        <a:stretch>
          <a:fillRect/>
        </a:stretch>
      </xdr:blipFill>
      <xdr:spPr>
        <a:xfrm>
          <a:off x="800100" y="25184100"/>
          <a:ext cx="7505700" cy="1525459"/>
        </a:xfrm>
        <a:prstGeom prst="rect">
          <a:avLst/>
        </a:prstGeom>
        <a:ln>
          <a:solidFill>
            <a:schemeClr val="bg2">
              <a:lumMod val="75000"/>
            </a:schemeClr>
          </a:solidFill>
        </a:ln>
      </xdr:spPr>
    </xdr:pic>
    <xdr:clientData/>
  </xdr:twoCellAnchor>
  <xdr:twoCellAnchor editAs="oneCell">
    <xdr:from>
      <xdr:col>2</xdr:col>
      <xdr:colOff>1155700</xdr:colOff>
      <xdr:row>127</xdr:row>
      <xdr:rowOff>63499</xdr:rowOff>
    </xdr:from>
    <xdr:to>
      <xdr:col>3</xdr:col>
      <xdr:colOff>711200</xdr:colOff>
      <xdr:row>137</xdr:row>
      <xdr:rowOff>66010</xdr:rowOff>
    </xdr:to>
    <xdr:pic>
      <xdr:nvPicPr>
        <xdr:cNvPr id="9" name="Picture 8">
          <a:extLst>
            <a:ext uri="{FF2B5EF4-FFF2-40B4-BE49-F238E27FC236}">
              <a16:creationId xmlns:a16="http://schemas.microsoft.com/office/drawing/2014/main" id="{2EE2264F-2609-5C4B-8C12-3BDE7FDB06D3}"/>
            </a:ext>
          </a:extLst>
        </xdr:cNvPr>
        <xdr:cNvPicPr>
          <a:picLocks noChangeAspect="1"/>
        </xdr:cNvPicPr>
      </xdr:nvPicPr>
      <xdr:blipFill>
        <a:blip xmlns:r="http://schemas.openxmlformats.org/officeDocument/2006/relationships" r:embed="rId6"/>
        <a:stretch>
          <a:fillRect/>
        </a:stretch>
      </xdr:blipFill>
      <xdr:spPr>
        <a:xfrm>
          <a:off x="8763000" y="35255199"/>
          <a:ext cx="939800" cy="2034511"/>
        </a:xfrm>
        <a:prstGeom prst="rect">
          <a:avLst/>
        </a:prstGeom>
      </xdr:spPr>
    </xdr:pic>
    <xdr:clientData/>
  </xdr:twoCellAnchor>
  <xdr:twoCellAnchor>
    <xdr:from>
      <xdr:col>3</xdr:col>
      <xdr:colOff>457200</xdr:colOff>
      <xdr:row>131</xdr:row>
      <xdr:rowOff>50800</xdr:rowOff>
    </xdr:from>
    <xdr:to>
      <xdr:col>4</xdr:col>
      <xdr:colOff>38100</xdr:colOff>
      <xdr:row>131</xdr:row>
      <xdr:rowOff>50800</xdr:rowOff>
    </xdr:to>
    <xdr:cxnSp macro="">
      <xdr:nvCxnSpPr>
        <xdr:cNvPr id="11" name="Straight Arrow Connector 10">
          <a:extLst>
            <a:ext uri="{FF2B5EF4-FFF2-40B4-BE49-F238E27FC236}">
              <a16:creationId xmlns:a16="http://schemas.microsoft.com/office/drawing/2014/main" id="{5D57326F-3A5C-DC48-98CF-76BF95B34354}"/>
            </a:ext>
          </a:extLst>
        </xdr:cNvPr>
        <xdr:cNvCxnSpPr/>
      </xdr:nvCxnSpPr>
      <xdr:spPr>
        <a:xfrm>
          <a:off x="9448800" y="36055300"/>
          <a:ext cx="4064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acticalprojectmanager.com/contact/" TargetMode="External"/><Relationship Id="rId1" Type="http://schemas.openxmlformats.org/officeDocument/2006/relationships/hyperlink" Target="https://www.tacticalprojectmanager.com/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A1E2-6065-1D47-9E8E-9270A11709A6}">
  <dimension ref="A2:NQ637"/>
  <sheetViews>
    <sheetView showGridLines="0" tabSelected="1" zoomScale="90" zoomScaleNormal="90" workbookViewId="0">
      <selection activeCell="J5" sqref="J5"/>
    </sheetView>
  </sheetViews>
  <sheetFormatPr baseColWidth="10" defaultRowHeight="16"/>
  <cols>
    <col min="1" max="1" width="6.1640625" style="10" customWidth="1"/>
    <col min="2" max="2" width="11" customWidth="1"/>
    <col min="3" max="3" width="41.1640625" customWidth="1"/>
    <col min="4" max="5" width="15.1640625" customWidth="1"/>
    <col min="6" max="6" width="17.83203125" customWidth="1"/>
    <col min="7" max="7" width="13" style="10" customWidth="1"/>
    <col min="8" max="9" width="15" style="14" customWidth="1"/>
    <col min="10" max="11" width="9.5" customWidth="1"/>
    <col min="12" max="12" width="10.83203125" style="10"/>
    <col min="13" max="13" width="6.1640625" hidden="1" customWidth="1"/>
    <col min="14" max="15" width="16.33203125" customWidth="1"/>
    <col min="16" max="17" width="8.83203125" customWidth="1"/>
    <col min="18" max="18" width="8.1640625" customWidth="1"/>
    <col min="19" max="19" width="10.83203125" customWidth="1"/>
    <col min="20" max="20" width="5.83203125" customWidth="1"/>
    <col min="21" max="381" width="4.83203125" customWidth="1"/>
  </cols>
  <sheetData>
    <row r="2" spans="1:381" ht="19" customHeight="1">
      <c r="B2" s="12" t="s">
        <v>0</v>
      </c>
      <c r="C2" s="13" t="s">
        <v>62</v>
      </c>
      <c r="D2" s="2"/>
      <c r="E2" s="12" t="s">
        <v>59</v>
      </c>
      <c r="F2" s="70">
        <v>44200</v>
      </c>
    </row>
    <row r="3" spans="1:381" ht="19" customHeight="1">
      <c r="B3" s="12" t="s">
        <v>63</v>
      </c>
      <c r="C3" s="2" t="s">
        <v>124</v>
      </c>
      <c r="D3" s="2"/>
      <c r="E3" s="12" t="s">
        <v>60</v>
      </c>
      <c r="F3" s="70">
        <f>MAX(O8:O498)</f>
        <v>44320</v>
      </c>
      <c r="I3" s="15"/>
      <c r="J3" s="2"/>
    </row>
    <row r="4" spans="1:381" ht="19" customHeight="1">
      <c r="B4" s="12" t="s">
        <v>64</v>
      </c>
      <c r="C4" s="2" t="s">
        <v>125</v>
      </c>
      <c r="D4" s="2"/>
      <c r="E4" s="12" t="s">
        <v>61</v>
      </c>
      <c r="F4" s="70">
        <v>44244</v>
      </c>
      <c r="I4" s="15"/>
      <c r="J4" s="2"/>
    </row>
    <row r="6" spans="1:381" ht="82" customHeight="1">
      <c r="C6" s="75" t="s">
        <v>151</v>
      </c>
      <c r="T6" s="20">
        <f>$F$2</f>
        <v>44200</v>
      </c>
      <c r="U6" s="20">
        <f>T6+1</f>
        <v>44201</v>
      </c>
      <c r="V6" s="20">
        <f t="shared" ref="V6:CG6" si="0">U6+1</f>
        <v>44202</v>
      </c>
      <c r="W6" s="20">
        <f t="shared" si="0"/>
        <v>44203</v>
      </c>
      <c r="X6" s="20">
        <f t="shared" si="0"/>
        <v>44204</v>
      </c>
      <c r="Y6" s="20">
        <f t="shared" si="0"/>
        <v>44205</v>
      </c>
      <c r="Z6" s="20">
        <f t="shared" si="0"/>
        <v>44206</v>
      </c>
      <c r="AA6" s="20">
        <f t="shared" si="0"/>
        <v>44207</v>
      </c>
      <c r="AB6" s="20">
        <f t="shared" si="0"/>
        <v>44208</v>
      </c>
      <c r="AC6" s="20">
        <f t="shared" si="0"/>
        <v>44209</v>
      </c>
      <c r="AD6" s="20">
        <f t="shared" si="0"/>
        <v>44210</v>
      </c>
      <c r="AE6" s="20">
        <f t="shared" si="0"/>
        <v>44211</v>
      </c>
      <c r="AF6" s="20">
        <f t="shared" si="0"/>
        <v>44212</v>
      </c>
      <c r="AG6" s="20">
        <f t="shared" si="0"/>
        <v>44213</v>
      </c>
      <c r="AH6" s="20">
        <f t="shared" si="0"/>
        <v>44214</v>
      </c>
      <c r="AI6" s="20">
        <f t="shared" si="0"/>
        <v>44215</v>
      </c>
      <c r="AJ6" s="20">
        <f t="shared" si="0"/>
        <v>44216</v>
      </c>
      <c r="AK6" s="20">
        <f t="shared" si="0"/>
        <v>44217</v>
      </c>
      <c r="AL6" s="20">
        <f t="shared" si="0"/>
        <v>44218</v>
      </c>
      <c r="AM6" s="20">
        <f t="shared" si="0"/>
        <v>44219</v>
      </c>
      <c r="AN6" s="20">
        <f t="shared" si="0"/>
        <v>44220</v>
      </c>
      <c r="AO6" s="20">
        <f t="shared" si="0"/>
        <v>44221</v>
      </c>
      <c r="AP6" s="20">
        <f t="shared" si="0"/>
        <v>44222</v>
      </c>
      <c r="AQ6" s="20">
        <f t="shared" si="0"/>
        <v>44223</v>
      </c>
      <c r="AR6" s="20">
        <f t="shared" si="0"/>
        <v>44224</v>
      </c>
      <c r="AS6" s="20">
        <f t="shared" si="0"/>
        <v>44225</v>
      </c>
      <c r="AT6" s="20">
        <f t="shared" si="0"/>
        <v>44226</v>
      </c>
      <c r="AU6" s="20">
        <f t="shared" si="0"/>
        <v>44227</v>
      </c>
      <c r="AV6" s="20">
        <f t="shared" si="0"/>
        <v>44228</v>
      </c>
      <c r="AW6" s="20">
        <f t="shared" si="0"/>
        <v>44229</v>
      </c>
      <c r="AX6" s="20">
        <f t="shared" si="0"/>
        <v>44230</v>
      </c>
      <c r="AY6" s="20">
        <f t="shared" si="0"/>
        <v>44231</v>
      </c>
      <c r="AZ6" s="20">
        <f t="shared" si="0"/>
        <v>44232</v>
      </c>
      <c r="BA6" s="20">
        <f t="shared" si="0"/>
        <v>44233</v>
      </c>
      <c r="BB6" s="20">
        <f t="shared" si="0"/>
        <v>44234</v>
      </c>
      <c r="BC6" s="20">
        <f t="shared" si="0"/>
        <v>44235</v>
      </c>
      <c r="BD6" s="20">
        <f t="shared" si="0"/>
        <v>44236</v>
      </c>
      <c r="BE6" s="20">
        <f t="shared" si="0"/>
        <v>44237</v>
      </c>
      <c r="BF6" s="20">
        <f t="shared" si="0"/>
        <v>44238</v>
      </c>
      <c r="BG6" s="20">
        <f t="shared" si="0"/>
        <v>44239</v>
      </c>
      <c r="BH6" s="20">
        <f t="shared" si="0"/>
        <v>44240</v>
      </c>
      <c r="BI6" s="20">
        <f t="shared" si="0"/>
        <v>44241</v>
      </c>
      <c r="BJ6" s="20">
        <f t="shared" si="0"/>
        <v>44242</v>
      </c>
      <c r="BK6" s="20">
        <f t="shared" si="0"/>
        <v>44243</v>
      </c>
      <c r="BL6" s="20">
        <f t="shared" si="0"/>
        <v>44244</v>
      </c>
      <c r="BM6" s="20">
        <f t="shared" si="0"/>
        <v>44245</v>
      </c>
      <c r="BN6" s="20">
        <f t="shared" si="0"/>
        <v>44246</v>
      </c>
      <c r="BO6" s="20">
        <f t="shared" si="0"/>
        <v>44247</v>
      </c>
      <c r="BP6" s="20">
        <f t="shared" si="0"/>
        <v>44248</v>
      </c>
      <c r="BQ6" s="20">
        <f t="shared" si="0"/>
        <v>44249</v>
      </c>
      <c r="BR6" s="20">
        <f t="shared" si="0"/>
        <v>44250</v>
      </c>
      <c r="BS6" s="20">
        <f t="shared" si="0"/>
        <v>44251</v>
      </c>
      <c r="BT6" s="20">
        <f t="shared" si="0"/>
        <v>44252</v>
      </c>
      <c r="BU6" s="20">
        <f t="shared" si="0"/>
        <v>44253</v>
      </c>
      <c r="BV6" s="20">
        <f t="shared" si="0"/>
        <v>44254</v>
      </c>
      <c r="BW6" s="20">
        <f t="shared" si="0"/>
        <v>44255</v>
      </c>
      <c r="BX6" s="20">
        <f t="shared" si="0"/>
        <v>44256</v>
      </c>
      <c r="BY6" s="20">
        <f t="shared" si="0"/>
        <v>44257</v>
      </c>
      <c r="BZ6" s="20">
        <f t="shared" si="0"/>
        <v>44258</v>
      </c>
      <c r="CA6" s="20">
        <f t="shared" si="0"/>
        <v>44259</v>
      </c>
      <c r="CB6" s="20">
        <f t="shared" si="0"/>
        <v>44260</v>
      </c>
      <c r="CC6" s="20">
        <f t="shared" si="0"/>
        <v>44261</v>
      </c>
      <c r="CD6" s="20">
        <f t="shared" si="0"/>
        <v>44262</v>
      </c>
      <c r="CE6" s="20">
        <f t="shared" si="0"/>
        <v>44263</v>
      </c>
      <c r="CF6" s="20">
        <f t="shared" si="0"/>
        <v>44264</v>
      </c>
      <c r="CG6" s="20">
        <f t="shared" si="0"/>
        <v>44265</v>
      </c>
      <c r="CH6" s="20">
        <f t="shared" ref="CH6:ES6" si="1">CG6+1</f>
        <v>44266</v>
      </c>
      <c r="CI6" s="20">
        <f t="shared" si="1"/>
        <v>44267</v>
      </c>
      <c r="CJ6" s="20">
        <f t="shared" si="1"/>
        <v>44268</v>
      </c>
      <c r="CK6" s="20">
        <f t="shared" si="1"/>
        <v>44269</v>
      </c>
      <c r="CL6" s="20">
        <f t="shared" si="1"/>
        <v>44270</v>
      </c>
      <c r="CM6" s="20">
        <f t="shared" si="1"/>
        <v>44271</v>
      </c>
      <c r="CN6" s="20">
        <f t="shared" si="1"/>
        <v>44272</v>
      </c>
      <c r="CO6" s="20">
        <f t="shared" si="1"/>
        <v>44273</v>
      </c>
      <c r="CP6" s="20">
        <f t="shared" si="1"/>
        <v>44274</v>
      </c>
      <c r="CQ6" s="20">
        <f t="shared" si="1"/>
        <v>44275</v>
      </c>
      <c r="CR6" s="20">
        <f t="shared" si="1"/>
        <v>44276</v>
      </c>
      <c r="CS6" s="20">
        <f t="shared" si="1"/>
        <v>44277</v>
      </c>
      <c r="CT6" s="20">
        <f t="shared" si="1"/>
        <v>44278</v>
      </c>
      <c r="CU6" s="20">
        <f t="shared" si="1"/>
        <v>44279</v>
      </c>
      <c r="CV6" s="20">
        <f t="shared" si="1"/>
        <v>44280</v>
      </c>
      <c r="CW6" s="20">
        <f t="shared" si="1"/>
        <v>44281</v>
      </c>
      <c r="CX6" s="20">
        <f t="shared" si="1"/>
        <v>44282</v>
      </c>
      <c r="CY6" s="20">
        <f t="shared" si="1"/>
        <v>44283</v>
      </c>
      <c r="CZ6" s="20">
        <f t="shared" si="1"/>
        <v>44284</v>
      </c>
      <c r="DA6" s="20">
        <f t="shared" si="1"/>
        <v>44285</v>
      </c>
      <c r="DB6" s="20">
        <f t="shared" si="1"/>
        <v>44286</v>
      </c>
      <c r="DC6" s="20">
        <f t="shared" si="1"/>
        <v>44287</v>
      </c>
      <c r="DD6" s="20">
        <f t="shared" si="1"/>
        <v>44288</v>
      </c>
      <c r="DE6" s="20">
        <f t="shared" si="1"/>
        <v>44289</v>
      </c>
      <c r="DF6" s="20">
        <f t="shared" si="1"/>
        <v>44290</v>
      </c>
      <c r="DG6" s="20">
        <f t="shared" si="1"/>
        <v>44291</v>
      </c>
      <c r="DH6" s="20">
        <f t="shared" si="1"/>
        <v>44292</v>
      </c>
      <c r="DI6" s="20">
        <f t="shared" si="1"/>
        <v>44293</v>
      </c>
      <c r="DJ6" s="20">
        <f t="shared" si="1"/>
        <v>44294</v>
      </c>
      <c r="DK6" s="20">
        <f t="shared" si="1"/>
        <v>44295</v>
      </c>
      <c r="DL6" s="20">
        <f t="shared" si="1"/>
        <v>44296</v>
      </c>
      <c r="DM6" s="20">
        <f t="shared" si="1"/>
        <v>44297</v>
      </c>
      <c r="DN6" s="20">
        <f t="shared" si="1"/>
        <v>44298</v>
      </c>
      <c r="DO6" s="20">
        <f t="shared" si="1"/>
        <v>44299</v>
      </c>
      <c r="DP6" s="20">
        <f t="shared" si="1"/>
        <v>44300</v>
      </c>
      <c r="DQ6" s="20">
        <f t="shared" si="1"/>
        <v>44301</v>
      </c>
      <c r="DR6" s="20">
        <f t="shared" si="1"/>
        <v>44302</v>
      </c>
      <c r="DS6" s="20">
        <f t="shared" si="1"/>
        <v>44303</v>
      </c>
      <c r="DT6" s="20">
        <f t="shared" si="1"/>
        <v>44304</v>
      </c>
      <c r="DU6" s="20">
        <f t="shared" si="1"/>
        <v>44305</v>
      </c>
      <c r="DV6" s="20">
        <f t="shared" si="1"/>
        <v>44306</v>
      </c>
      <c r="DW6" s="20">
        <f t="shared" si="1"/>
        <v>44307</v>
      </c>
      <c r="DX6" s="20">
        <f t="shared" si="1"/>
        <v>44308</v>
      </c>
      <c r="DY6" s="20">
        <f t="shared" si="1"/>
        <v>44309</v>
      </c>
      <c r="DZ6" s="20">
        <f t="shared" si="1"/>
        <v>44310</v>
      </c>
      <c r="EA6" s="20">
        <f t="shared" si="1"/>
        <v>44311</v>
      </c>
      <c r="EB6" s="20">
        <f t="shared" si="1"/>
        <v>44312</v>
      </c>
      <c r="EC6" s="20">
        <f t="shared" si="1"/>
        <v>44313</v>
      </c>
      <c r="ED6" s="20">
        <f t="shared" si="1"/>
        <v>44314</v>
      </c>
      <c r="EE6" s="20">
        <f t="shared" si="1"/>
        <v>44315</v>
      </c>
      <c r="EF6" s="20">
        <f t="shared" si="1"/>
        <v>44316</v>
      </c>
      <c r="EG6" s="20">
        <f t="shared" si="1"/>
        <v>44317</v>
      </c>
      <c r="EH6" s="20">
        <f t="shared" si="1"/>
        <v>44318</v>
      </c>
      <c r="EI6" s="20">
        <f t="shared" si="1"/>
        <v>44319</v>
      </c>
      <c r="EJ6" s="20">
        <f t="shared" si="1"/>
        <v>44320</v>
      </c>
      <c r="EK6" s="20">
        <f t="shared" si="1"/>
        <v>44321</v>
      </c>
      <c r="EL6" s="20">
        <f t="shared" si="1"/>
        <v>44322</v>
      </c>
      <c r="EM6" s="20">
        <f t="shared" si="1"/>
        <v>44323</v>
      </c>
      <c r="EN6" s="20">
        <f t="shared" si="1"/>
        <v>44324</v>
      </c>
      <c r="EO6" s="20">
        <f t="shared" si="1"/>
        <v>44325</v>
      </c>
      <c r="EP6" s="20">
        <f t="shared" si="1"/>
        <v>44326</v>
      </c>
      <c r="EQ6" s="20">
        <f t="shared" si="1"/>
        <v>44327</v>
      </c>
      <c r="ER6" s="20">
        <f t="shared" si="1"/>
        <v>44328</v>
      </c>
      <c r="ES6" s="20">
        <f t="shared" si="1"/>
        <v>44329</v>
      </c>
      <c r="ET6" s="20">
        <f t="shared" ref="ET6:HE6" si="2">ES6+1</f>
        <v>44330</v>
      </c>
      <c r="EU6" s="20">
        <f t="shared" si="2"/>
        <v>44331</v>
      </c>
      <c r="EV6" s="20">
        <f t="shared" si="2"/>
        <v>44332</v>
      </c>
      <c r="EW6" s="20">
        <f t="shared" si="2"/>
        <v>44333</v>
      </c>
      <c r="EX6" s="20">
        <f t="shared" si="2"/>
        <v>44334</v>
      </c>
      <c r="EY6" s="20">
        <f t="shared" si="2"/>
        <v>44335</v>
      </c>
      <c r="EZ6" s="20">
        <f t="shared" si="2"/>
        <v>44336</v>
      </c>
      <c r="FA6" s="20">
        <f t="shared" si="2"/>
        <v>44337</v>
      </c>
      <c r="FB6" s="20">
        <f t="shared" si="2"/>
        <v>44338</v>
      </c>
      <c r="FC6" s="20">
        <f t="shared" si="2"/>
        <v>44339</v>
      </c>
      <c r="FD6" s="20">
        <f t="shared" si="2"/>
        <v>44340</v>
      </c>
      <c r="FE6" s="20">
        <f t="shared" si="2"/>
        <v>44341</v>
      </c>
      <c r="FF6" s="20">
        <f t="shared" si="2"/>
        <v>44342</v>
      </c>
      <c r="FG6" s="20">
        <f t="shared" si="2"/>
        <v>44343</v>
      </c>
      <c r="FH6" s="20">
        <f t="shared" si="2"/>
        <v>44344</v>
      </c>
      <c r="FI6" s="20">
        <f t="shared" si="2"/>
        <v>44345</v>
      </c>
      <c r="FJ6" s="20">
        <f t="shared" si="2"/>
        <v>44346</v>
      </c>
      <c r="FK6" s="20">
        <f t="shared" si="2"/>
        <v>44347</v>
      </c>
      <c r="FL6" s="20">
        <f t="shared" si="2"/>
        <v>44348</v>
      </c>
      <c r="FM6" s="20">
        <f t="shared" si="2"/>
        <v>44349</v>
      </c>
      <c r="FN6" s="20">
        <f t="shared" si="2"/>
        <v>44350</v>
      </c>
      <c r="FO6" s="20">
        <f t="shared" si="2"/>
        <v>44351</v>
      </c>
      <c r="FP6" s="20">
        <f t="shared" si="2"/>
        <v>44352</v>
      </c>
      <c r="FQ6" s="20">
        <f t="shared" si="2"/>
        <v>44353</v>
      </c>
      <c r="FR6" s="20">
        <f t="shared" si="2"/>
        <v>44354</v>
      </c>
      <c r="FS6" s="20">
        <f t="shared" si="2"/>
        <v>44355</v>
      </c>
      <c r="FT6" s="20">
        <f t="shared" si="2"/>
        <v>44356</v>
      </c>
      <c r="FU6" s="20">
        <f t="shared" si="2"/>
        <v>44357</v>
      </c>
      <c r="FV6" s="20">
        <f t="shared" si="2"/>
        <v>44358</v>
      </c>
      <c r="FW6" s="20">
        <f t="shared" si="2"/>
        <v>44359</v>
      </c>
      <c r="FX6" s="20">
        <f t="shared" si="2"/>
        <v>44360</v>
      </c>
      <c r="FY6" s="20">
        <f t="shared" si="2"/>
        <v>44361</v>
      </c>
      <c r="FZ6" s="20">
        <f t="shared" si="2"/>
        <v>44362</v>
      </c>
      <c r="GA6" s="20">
        <f t="shared" si="2"/>
        <v>44363</v>
      </c>
      <c r="GB6" s="20">
        <f t="shared" si="2"/>
        <v>44364</v>
      </c>
      <c r="GC6" s="20">
        <f t="shared" si="2"/>
        <v>44365</v>
      </c>
      <c r="GD6" s="20">
        <f t="shared" si="2"/>
        <v>44366</v>
      </c>
      <c r="GE6" s="20">
        <f t="shared" si="2"/>
        <v>44367</v>
      </c>
      <c r="GF6" s="20">
        <f t="shared" si="2"/>
        <v>44368</v>
      </c>
      <c r="GG6" s="20">
        <f t="shared" si="2"/>
        <v>44369</v>
      </c>
      <c r="GH6" s="20">
        <f t="shared" si="2"/>
        <v>44370</v>
      </c>
      <c r="GI6" s="20">
        <f t="shared" si="2"/>
        <v>44371</v>
      </c>
      <c r="GJ6" s="20">
        <f t="shared" si="2"/>
        <v>44372</v>
      </c>
      <c r="GK6" s="20">
        <f t="shared" si="2"/>
        <v>44373</v>
      </c>
      <c r="GL6" s="20">
        <f t="shared" si="2"/>
        <v>44374</v>
      </c>
      <c r="GM6" s="20">
        <f t="shared" si="2"/>
        <v>44375</v>
      </c>
      <c r="GN6" s="20">
        <f t="shared" si="2"/>
        <v>44376</v>
      </c>
      <c r="GO6" s="20">
        <f t="shared" si="2"/>
        <v>44377</v>
      </c>
      <c r="GP6" s="20">
        <f t="shared" si="2"/>
        <v>44378</v>
      </c>
      <c r="GQ6" s="20">
        <f t="shared" si="2"/>
        <v>44379</v>
      </c>
      <c r="GR6" s="20">
        <f t="shared" si="2"/>
        <v>44380</v>
      </c>
      <c r="GS6" s="20">
        <f t="shared" si="2"/>
        <v>44381</v>
      </c>
      <c r="GT6" s="20">
        <f t="shared" si="2"/>
        <v>44382</v>
      </c>
      <c r="GU6" s="20">
        <f t="shared" si="2"/>
        <v>44383</v>
      </c>
      <c r="GV6" s="20">
        <f t="shared" si="2"/>
        <v>44384</v>
      </c>
      <c r="GW6" s="20">
        <f t="shared" si="2"/>
        <v>44385</v>
      </c>
      <c r="GX6" s="20">
        <f t="shared" si="2"/>
        <v>44386</v>
      </c>
      <c r="GY6" s="20">
        <f t="shared" si="2"/>
        <v>44387</v>
      </c>
      <c r="GZ6" s="20">
        <f t="shared" si="2"/>
        <v>44388</v>
      </c>
      <c r="HA6" s="20">
        <f t="shared" si="2"/>
        <v>44389</v>
      </c>
      <c r="HB6" s="20">
        <f t="shared" si="2"/>
        <v>44390</v>
      </c>
      <c r="HC6" s="20">
        <f t="shared" si="2"/>
        <v>44391</v>
      </c>
      <c r="HD6" s="20">
        <f t="shared" si="2"/>
        <v>44392</v>
      </c>
      <c r="HE6" s="20">
        <f t="shared" si="2"/>
        <v>44393</v>
      </c>
      <c r="HF6" s="20">
        <f t="shared" ref="HF6:JQ6" si="3">HE6+1</f>
        <v>44394</v>
      </c>
      <c r="HG6" s="20">
        <f t="shared" si="3"/>
        <v>44395</v>
      </c>
      <c r="HH6" s="20">
        <f t="shared" si="3"/>
        <v>44396</v>
      </c>
      <c r="HI6" s="20">
        <f t="shared" si="3"/>
        <v>44397</v>
      </c>
      <c r="HJ6" s="20">
        <f t="shared" si="3"/>
        <v>44398</v>
      </c>
      <c r="HK6" s="20">
        <f t="shared" si="3"/>
        <v>44399</v>
      </c>
      <c r="HL6" s="20">
        <f t="shared" si="3"/>
        <v>44400</v>
      </c>
      <c r="HM6" s="20">
        <f t="shared" si="3"/>
        <v>44401</v>
      </c>
      <c r="HN6" s="20">
        <f t="shared" si="3"/>
        <v>44402</v>
      </c>
      <c r="HO6" s="20">
        <f t="shared" si="3"/>
        <v>44403</v>
      </c>
      <c r="HP6" s="20">
        <f t="shared" si="3"/>
        <v>44404</v>
      </c>
      <c r="HQ6" s="20">
        <f t="shared" si="3"/>
        <v>44405</v>
      </c>
      <c r="HR6" s="20">
        <f t="shared" si="3"/>
        <v>44406</v>
      </c>
      <c r="HS6" s="20">
        <f t="shared" si="3"/>
        <v>44407</v>
      </c>
      <c r="HT6" s="20">
        <f t="shared" si="3"/>
        <v>44408</v>
      </c>
      <c r="HU6" s="20">
        <f t="shared" si="3"/>
        <v>44409</v>
      </c>
      <c r="HV6" s="20">
        <f t="shared" si="3"/>
        <v>44410</v>
      </c>
      <c r="HW6" s="20">
        <f t="shared" si="3"/>
        <v>44411</v>
      </c>
      <c r="HX6" s="20">
        <f t="shared" si="3"/>
        <v>44412</v>
      </c>
      <c r="HY6" s="20">
        <f t="shared" si="3"/>
        <v>44413</v>
      </c>
      <c r="HZ6" s="20">
        <f t="shared" si="3"/>
        <v>44414</v>
      </c>
      <c r="IA6" s="20">
        <f t="shared" si="3"/>
        <v>44415</v>
      </c>
      <c r="IB6" s="20">
        <f t="shared" si="3"/>
        <v>44416</v>
      </c>
      <c r="IC6" s="20">
        <f t="shared" si="3"/>
        <v>44417</v>
      </c>
      <c r="ID6" s="20">
        <f t="shared" si="3"/>
        <v>44418</v>
      </c>
      <c r="IE6" s="20">
        <f t="shared" si="3"/>
        <v>44419</v>
      </c>
      <c r="IF6" s="20">
        <f t="shared" si="3"/>
        <v>44420</v>
      </c>
      <c r="IG6" s="20">
        <f t="shared" si="3"/>
        <v>44421</v>
      </c>
      <c r="IH6" s="20">
        <f t="shared" si="3"/>
        <v>44422</v>
      </c>
      <c r="II6" s="20">
        <f t="shared" si="3"/>
        <v>44423</v>
      </c>
      <c r="IJ6" s="20">
        <f t="shared" si="3"/>
        <v>44424</v>
      </c>
      <c r="IK6" s="20">
        <f t="shared" si="3"/>
        <v>44425</v>
      </c>
      <c r="IL6" s="20">
        <f t="shared" si="3"/>
        <v>44426</v>
      </c>
      <c r="IM6" s="20">
        <f t="shared" si="3"/>
        <v>44427</v>
      </c>
      <c r="IN6" s="20">
        <f t="shared" si="3"/>
        <v>44428</v>
      </c>
      <c r="IO6" s="20">
        <f t="shared" si="3"/>
        <v>44429</v>
      </c>
      <c r="IP6" s="20">
        <f t="shared" si="3"/>
        <v>44430</v>
      </c>
      <c r="IQ6" s="20">
        <f t="shared" si="3"/>
        <v>44431</v>
      </c>
      <c r="IR6" s="20">
        <f t="shared" si="3"/>
        <v>44432</v>
      </c>
      <c r="IS6" s="20">
        <f t="shared" si="3"/>
        <v>44433</v>
      </c>
      <c r="IT6" s="20">
        <f t="shared" si="3"/>
        <v>44434</v>
      </c>
      <c r="IU6" s="20">
        <f t="shared" si="3"/>
        <v>44435</v>
      </c>
      <c r="IV6" s="20">
        <f t="shared" si="3"/>
        <v>44436</v>
      </c>
      <c r="IW6" s="20">
        <f t="shared" si="3"/>
        <v>44437</v>
      </c>
      <c r="IX6" s="20">
        <f t="shared" si="3"/>
        <v>44438</v>
      </c>
      <c r="IY6" s="20">
        <f t="shared" si="3"/>
        <v>44439</v>
      </c>
      <c r="IZ6" s="20">
        <f t="shared" si="3"/>
        <v>44440</v>
      </c>
      <c r="JA6" s="20">
        <f t="shared" si="3"/>
        <v>44441</v>
      </c>
      <c r="JB6" s="20">
        <f t="shared" si="3"/>
        <v>44442</v>
      </c>
      <c r="JC6" s="20">
        <f t="shared" si="3"/>
        <v>44443</v>
      </c>
      <c r="JD6" s="20">
        <f t="shared" si="3"/>
        <v>44444</v>
      </c>
      <c r="JE6" s="20">
        <f t="shared" si="3"/>
        <v>44445</v>
      </c>
      <c r="JF6" s="20">
        <f t="shared" si="3"/>
        <v>44446</v>
      </c>
      <c r="JG6" s="20">
        <f t="shared" si="3"/>
        <v>44447</v>
      </c>
      <c r="JH6" s="20">
        <f t="shared" si="3"/>
        <v>44448</v>
      </c>
      <c r="JI6" s="20">
        <f t="shared" si="3"/>
        <v>44449</v>
      </c>
      <c r="JJ6" s="20">
        <f t="shared" si="3"/>
        <v>44450</v>
      </c>
      <c r="JK6" s="20">
        <f t="shared" si="3"/>
        <v>44451</v>
      </c>
      <c r="JL6" s="20">
        <f t="shared" si="3"/>
        <v>44452</v>
      </c>
      <c r="JM6" s="20">
        <f t="shared" si="3"/>
        <v>44453</v>
      </c>
      <c r="JN6" s="20">
        <f t="shared" si="3"/>
        <v>44454</v>
      </c>
      <c r="JO6" s="20">
        <f t="shared" si="3"/>
        <v>44455</v>
      </c>
      <c r="JP6" s="20">
        <f t="shared" si="3"/>
        <v>44456</v>
      </c>
      <c r="JQ6" s="20">
        <f t="shared" si="3"/>
        <v>44457</v>
      </c>
      <c r="JR6" s="20">
        <f t="shared" ref="JR6:MC6" si="4">JQ6+1</f>
        <v>44458</v>
      </c>
      <c r="JS6" s="20">
        <f t="shared" si="4"/>
        <v>44459</v>
      </c>
      <c r="JT6" s="20">
        <f t="shared" si="4"/>
        <v>44460</v>
      </c>
      <c r="JU6" s="20">
        <f t="shared" si="4"/>
        <v>44461</v>
      </c>
      <c r="JV6" s="20">
        <f t="shared" si="4"/>
        <v>44462</v>
      </c>
      <c r="JW6" s="20">
        <f t="shared" si="4"/>
        <v>44463</v>
      </c>
      <c r="JX6" s="20">
        <f t="shared" si="4"/>
        <v>44464</v>
      </c>
      <c r="JY6" s="20">
        <f t="shared" si="4"/>
        <v>44465</v>
      </c>
      <c r="JZ6" s="20">
        <f t="shared" si="4"/>
        <v>44466</v>
      </c>
      <c r="KA6" s="20">
        <f t="shared" si="4"/>
        <v>44467</v>
      </c>
      <c r="KB6" s="20">
        <f t="shared" si="4"/>
        <v>44468</v>
      </c>
      <c r="KC6" s="20">
        <f t="shared" si="4"/>
        <v>44469</v>
      </c>
      <c r="KD6" s="20">
        <f t="shared" si="4"/>
        <v>44470</v>
      </c>
      <c r="KE6" s="20">
        <f t="shared" si="4"/>
        <v>44471</v>
      </c>
      <c r="KF6" s="20">
        <f t="shared" si="4"/>
        <v>44472</v>
      </c>
      <c r="KG6" s="20">
        <f t="shared" si="4"/>
        <v>44473</v>
      </c>
      <c r="KH6" s="20">
        <f t="shared" si="4"/>
        <v>44474</v>
      </c>
      <c r="KI6" s="20">
        <f t="shared" si="4"/>
        <v>44475</v>
      </c>
      <c r="KJ6" s="20">
        <f t="shared" si="4"/>
        <v>44476</v>
      </c>
      <c r="KK6" s="20">
        <f t="shared" si="4"/>
        <v>44477</v>
      </c>
      <c r="KL6" s="20">
        <f t="shared" si="4"/>
        <v>44478</v>
      </c>
      <c r="KM6" s="20">
        <f t="shared" si="4"/>
        <v>44479</v>
      </c>
      <c r="KN6" s="20">
        <f t="shared" si="4"/>
        <v>44480</v>
      </c>
      <c r="KO6" s="20">
        <f t="shared" si="4"/>
        <v>44481</v>
      </c>
      <c r="KP6" s="20">
        <f t="shared" si="4"/>
        <v>44482</v>
      </c>
      <c r="KQ6" s="20">
        <f t="shared" si="4"/>
        <v>44483</v>
      </c>
      <c r="KR6" s="20">
        <f t="shared" si="4"/>
        <v>44484</v>
      </c>
      <c r="KS6" s="20">
        <f t="shared" si="4"/>
        <v>44485</v>
      </c>
      <c r="KT6" s="20">
        <f t="shared" si="4"/>
        <v>44486</v>
      </c>
      <c r="KU6" s="20">
        <f t="shared" si="4"/>
        <v>44487</v>
      </c>
      <c r="KV6" s="20">
        <f t="shared" si="4"/>
        <v>44488</v>
      </c>
      <c r="KW6" s="20">
        <f t="shared" si="4"/>
        <v>44489</v>
      </c>
      <c r="KX6" s="20">
        <f t="shared" si="4"/>
        <v>44490</v>
      </c>
      <c r="KY6" s="20">
        <f t="shared" si="4"/>
        <v>44491</v>
      </c>
      <c r="KZ6" s="20">
        <f t="shared" si="4"/>
        <v>44492</v>
      </c>
      <c r="LA6" s="20">
        <f t="shared" si="4"/>
        <v>44493</v>
      </c>
      <c r="LB6" s="20">
        <f t="shared" si="4"/>
        <v>44494</v>
      </c>
      <c r="LC6" s="20">
        <f t="shared" si="4"/>
        <v>44495</v>
      </c>
      <c r="LD6" s="20">
        <f t="shared" si="4"/>
        <v>44496</v>
      </c>
      <c r="LE6" s="20">
        <f t="shared" si="4"/>
        <v>44497</v>
      </c>
      <c r="LF6" s="20">
        <f t="shared" si="4"/>
        <v>44498</v>
      </c>
      <c r="LG6" s="20">
        <f t="shared" si="4"/>
        <v>44499</v>
      </c>
      <c r="LH6" s="20">
        <f t="shared" si="4"/>
        <v>44500</v>
      </c>
      <c r="LI6" s="20">
        <f t="shared" si="4"/>
        <v>44501</v>
      </c>
      <c r="LJ6" s="20">
        <f t="shared" si="4"/>
        <v>44502</v>
      </c>
      <c r="LK6" s="20">
        <f t="shared" si="4"/>
        <v>44503</v>
      </c>
      <c r="LL6" s="20">
        <f t="shared" si="4"/>
        <v>44504</v>
      </c>
      <c r="LM6" s="20">
        <f t="shared" si="4"/>
        <v>44505</v>
      </c>
      <c r="LN6" s="20">
        <f t="shared" si="4"/>
        <v>44506</v>
      </c>
      <c r="LO6" s="20">
        <f t="shared" si="4"/>
        <v>44507</v>
      </c>
      <c r="LP6" s="20">
        <f t="shared" si="4"/>
        <v>44508</v>
      </c>
      <c r="LQ6" s="20">
        <f t="shared" si="4"/>
        <v>44509</v>
      </c>
      <c r="LR6" s="20">
        <f t="shared" si="4"/>
        <v>44510</v>
      </c>
      <c r="LS6" s="20">
        <f t="shared" si="4"/>
        <v>44511</v>
      </c>
      <c r="LT6" s="20">
        <f t="shared" si="4"/>
        <v>44512</v>
      </c>
      <c r="LU6" s="20">
        <f t="shared" si="4"/>
        <v>44513</v>
      </c>
      <c r="LV6" s="20">
        <f t="shared" si="4"/>
        <v>44514</v>
      </c>
      <c r="LW6" s="20">
        <f t="shared" si="4"/>
        <v>44515</v>
      </c>
      <c r="LX6" s="20">
        <f t="shared" si="4"/>
        <v>44516</v>
      </c>
      <c r="LY6" s="20">
        <f t="shared" si="4"/>
        <v>44517</v>
      </c>
      <c r="LZ6" s="20">
        <f t="shared" si="4"/>
        <v>44518</v>
      </c>
      <c r="MA6" s="20">
        <f t="shared" si="4"/>
        <v>44519</v>
      </c>
      <c r="MB6" s="20">
        <f t="shared" si="4"/>
        <v>44520</v>
      </c>
      <c r="MC6" s="20">
        <f t="shared" si="4"/>
        <v>44521</v>
      </c>
      <c r="MD6" s="20">
        <f t="shared" ref="MD6:NQ6" si="5">MC6+1</f>
        <v>44522</v>
      </c>
      <c r="ME6" s="20">
        <f t="shared" si="5"/>
        <v>44523</v>
      </c>
      <c r="MF6" s="20">
        <f t="shared" si="5"/>
        <v>44524</v>
      </c>
      <c r="MG6" s="20">
        <f t="shared" si="5"/>
        <v>44525</v>
      </c>
      <c r="MH6" s="20">
        <f t="shared" si="5"/>
        <v>44526</v>
      </c>
      <c r="MI6" s="20">
        <f t="shared" si="5"/>
        <v>44527</v>
      </c>
      <c r="MJ6" s="20">
        <f t="shared" si="5"/>
        <v>44528</v>
      </c>
      <c r="MK6" s="20">
        <f t="shared" si="5"/>
        <v>44529</v>
      </c>
      <c r="ML6" s="20">
        <f t="shared" si="5"/>
        <v>44530</v>
      </c>
      <c r="MM6" s="20">
        <f t="shared" si="5"/>
        <v>44531</v>
      </c>
      <c r="MN6" s="20">
        <f t="shared" si="5"/>
        <v>44532</v>
      </c>
      <c r="MO6" s="20">
        <f t="shared" si="5"/>
        <v>44533</v>
      </c>
      <c r="MP6" s="20">
        <f t="shared" si="5"/>
        <v>44534</v>
      </c>
      <c r="MQ6" s="20">
        <f t="shared" si="5"/>
        <v>44535</v>
      </c>
      <c r="MR6" s="20">
        <f t="shared" si="5"/>
        <v>44536</v>
      </c>
      <c r="MS6" s="20">
        <f t="shared" si="5"/>
        <v>44537</v>
      </c>
      <c r="MT6" s="20">
        <f t="shared" si="5"/>
        <v>44538</v>
      </c>
      <c r="MU6" s="20">
        <f t="shared" si="5"/>
        <v>44539</v>
      </c>
      <c r="MV6" s="20">
        <f t="shared" si="5"/>
        <v>44540</v>
      </c>
      <c r="MW6" s="20">
        <f t="shared" si="5"/>
        <v>44541</v>
      </c>
      <c r="MX6" s="20">
        <f t="shared" si="5"/>
        <v>44542</v>
      </c>
      <c r="MY6" s="20">
        <f t="shared" si="5"/>
        <v>44543</v>
      </c>
      <c r="MZ6" s="20">
        <f t="shared" si="5"/>
        <v>44544</v>
      </c>
      <c r="NA6" s="20">
        <f t="shared" si="5"/>
        <v>44545</v>
      </c>
      <c r="NB6" s="20">
        <f t="shared" si="5"/>
        <v>44546</v>
      </c>
      <c r="NC6" s="20">
        <f t="shared" si="5"/>
        <v>44547</v>
      </c>
      <c r="ND6" s="20">
        <f t="shared" si="5"/>
        <v>44548</v>
      </c>
      <c r="NE6" s="20">
        <f t="shared" si="5"/>
        <v>44549</v>
      </c>
      <c r="NF6" s="20">
        <f t="shared" si="5"/>
        <v>44550</v>
      </c>
      <c r="NG6" s="20">
        <f t="shared" si="5"/>
        <v>44551</v>
      </c>
      <c r="NH6" s="20">
        <f t="shared" si="5"/>
        <v>44552</v>
      </c>
      <c r="NI6" s="20">
        <f t="shared" si="5"/>
        <v>44553</v>
      </c>
      <c r="NJ6" s="20">
        <f t="shared" si="5"/>
        <v>44554</v>
      </c>
      <c r="NK6" s="20">
        <f t="shared" si="5"/>
        <v>44555</v>
      </c>
      <c r="NL6" s="20">
        <f t="shared" si="5"/>
        <v>44556</v>
      </c>
      <c r="NM6" s="20">
        <f t="shared" si="5"/>
        <v>44557</v>
      </c>
      <c r="NN6" s="20">
        <f t="shared" si="5"/>
        <v>44558</v>
      </c>
      <c r="NO6" s="20">
        <f t="shared" si="5"/>
        <v>44559</v>
      </c>
      <c r="NP6" s="20">
        <f t="shared" si="5"/>
        <v>44560</v>
      </c>
      <c r="NQ6" s="21">
        <f t="shared" si="5"/>
        <v>44561</v>
      </c>
    </row>
    <row r="7" spans="1:381" ht="29">
      <c r="A7" s="18" t="s">
        <v>23</v>
      </c>
      <c r="B7" s="18" t="s">
        <v>41</v>
      </c>
      <c r="C7" s="18" t="s">
        <v>42</v>
      </c>
      <c r="D7" s="18" t="s">
        <v>43</v>
      </c>
      <c r="E7" s="18" t="s">
        <v>44</v>
      </c>
      <c r="F7" s="18" t="s">
        <v>57</v>
      </c>
      <c r="G7" s="18" t="s">
        <v>67</v>
      </c>
      <c r="H7" s="19" t="s">
        <v>65</v>
      </c>
      <c r="I7" s="19" t="s">
        <v>66</v>
      </c>
      <c r="J7" s="18" t="s">
        <v>45</v>
      </c>
      <c r="K7" s="18" t="s">
        <v>46</v>
      </c>
      <c r="L7" s="18" t="s">
        <v>47</v>
      </c>
      <c r="M7" s="18" t="s">
        <v>48</v>
      </c>
      <c r="N7" s="18" t="s">
        <v>43</v>
      </c>
      <c r="O7" s="18" t="s">
        <v>44</v>
      </c>
      <c r="P7" s="18" t="s">
        <v>45</v>
      </c>
      <c r="Q7" s="18" t="s">
        <v>46</v>
      </c>
      <c r="R7" s="18" t="s">
        <v>149</v>
      </c>
      <c r="S7" s="18" t="s">
        <v>150</v>
      </c>
      <c r="T7" s="17" t="str" cm="1">
        <f t="array" ref="T7">INDEX({"Su";"M";"Tu";"W";"Th";"F";"Sa"},WEEKDAY(T6,1))</f>
        <v>M</v>
      </c>
      <c r="U7" s="17" t="str" cm="1">
        <f t="array" ref="U7">INDEX({"Su";"M";"Tu";"W";"Th";"F";"Sa"},WEEKDAY(U6,1))</f>
        <v>Tu</v>
      </c>
      <c r="V7" s="17" t="str" cm="1">
        <f t="array" ref="V7">INDEX({"Su";"M";"Tu";"W";"Th";"F";"Sa"},WEEKDAY(V6,1))</f>
        <v>W</v>
      </c>
      <c r="W7" s="17" t="str" cm="1">
        <f t="array" ref="W7">INDEX({"Su";"M";"Tu";"W";"Th";"F";"Sa"},WEEKDAY(W6,1))</f>
        <v>Th</v>
      </c>
      <c r="X7" s="17" t="str" cm="1">
        <f t="array" ref="X7">INDEX({"Su";"M";"Tu";"W";"Th";"F";"Sa"},WEEKDAY(X6,1))</f>
        <v>F</v>
      </c>
      <c r="Y7" s="17" t="str" cm="1">
        <f t="array" ref="Y7">INDEX({"Su";"M";"Tu";"W";"Th";"F";"Sa"},WEEKDAY(Y6,1))</f>
        <v>Sa</v>
      </c>
      <c r="Z7" s="17" t="str" cm="1">
        <f t="array" ref="Z7">INDEX({"Su";"M";"Tu";"W";"Th";"F";"Sa"},WEEKDAY(Z6,1))</f>
        <v>Su</v>
      </c>
      <c r="AA7" s="17" t="str" cm="1">
        <f t="array" ref="AA7">INDEX({"Su";"M";"Tu";"W";"Th";"F";"Sa"},WEEKDAY(AA6,1))</f>
        <v>M</v>
      </c>
      <c r="AB7" s="17" t="str" cm="1">
        <f t="array" ref="AB7">INDEX({"Su";"M";"Tu";"W";"Th";"F";"Sa"},WEEKDAY(AB6,1))</f>
        <v>Tu</v>
      </c>
      <c r="AC7" s="17" t="str" cm="1">
        <f t="array" ref="AC7">INDEX({"Su";"M";"Tu";"W";"Th";"F";"Sa"},WEEKDAY(AC6,1))</f>
        <v>W</v>
      </c>
      <c r="AD7" s="17" t="str" cm="1">
        <f t="array" ref="AD7">INDEX({"Su";"M";"Tu";"W";"Th";"F";"Sa"},WEEKDAY(AD6,1))</f>
        <v>Th</v>
      </c>
      <c r="AE7" s="17" t="str" cm="1">
        <f t="array" ref="AE7">INDEX({"Su";"M";"Tu";"W";"Th";"F";"Sa"},WEEKDAY(AE6,1))</f>
        <v>F</v>
      </c>
      <c r="AF7" s="17" t="str" cm="1">
        <f t="array" ref="AF7">INDEX({"Su";"M";"Tu";"W";"Th";"F";"Sa"},WEEKDAY(AF6,1))</f>
        <v>Sa</v>
      </c>
      <c r="AG7" s="17" t="str" cm="1">
        <f t="array" ref="AG7">INDEX({"Su";"M";"Tu";"W";"Th";"F";"Sa"},WEEKDAY(AG6,1))</f>
        <v>Su</v>
      </c>
      <c r="AH7" s="17" t="str" cm="1">
        <f t="array" ref="AH7">INDEX({"Su";"M";"Tu";"W";"Th";"F";"Sa"},WEEKDAY(AH6,1))</f>
        <v>M</v>
      </c>
      <c r="AI7" s="17" t="str" cm="1">
        <f t="array" ref="AI7">INDEX({"Su";"M";"Tu";"W";"Th";"F";"Sa"},WEEKDAY(AI6,1))</f>
        <v>Tu</v>
      </c>
      <c r="AJ7" s="17" t="str" cm="1">
        <f t="array" ref="AJ7">INDEX({"Su";"M";"Tu";"W";"Th";"F";"Sa"},WEEKDAY(AJ6,1))</f>
        <v>W</v>
      </c>
      <c r="AK7" s="17" t="str" cm="1">
        <f t="array" ref="AK7">INDEX({"Su";"M";"Tu";"W";"Th";"F";"Sa"},WEEKDAY(AK6,1))</f>
        <v>Th</v>
      </c>
      <c r="AL7" s="17" t="str" cm="1">
        <f t="array" ref="AL7">INDEX({"Su";"M";"Tu";"W";"Th";"F";"Sa"},WEEKDAY(AL6,1))</f>
        <v>F</v>
      </c>
      <c r="AM7" s="17" t="str" cm="1">
        <f t="array" ref="AM7">INDEX({"Su";"M";"Tu";"W";"Th";"F";"Sa"},WEEKDAY(AM6,1))</f>
        <v>Sa</v>
      </c>
      <c r="AN7" s="17" t="str" cm="1">
        <f t="array" ref="AN7">INDEX({"Su";"M";"Tu";"W";"Th";"F";"Sa"},WEEKDAY(AN6,1))</f>
        <v>Su</v>
      </c>
      <c r="AO7" s="17" t="str" cm="1">
        <f t="array" ref="AO7">INDEX({"Su";"M";"Tu";"W";"Th";"F";"Sa"},WEEKDAY(AO6,1))</f>
        <v>M</v>
      </c>
      <c r="AP7" s="17" t="str" cm="1">
        <f t="array" ref="AP7">INDEX({"Su";"M";"Tu";"W";"Th";"F";"Sa"},WEEKDAY(AP6,1))</f>
        <v>Tu</v>
      </c>
      <c r="AQ7" s="17" t="str" cm="1">
        <f t="array" ref="AQ7">INDEX({"Su";"M";"Tu";"W";"Th";"F";"Sa"},WEEKDAY(AQ6,1))</f>
        <v>W</v>
      </c>
      <c r="AR7" s="17" t="str" cm="1">
        <f t="array" ref="AR7">INDEX({"Su";"M";"Tu";"W";"Th";"F";"Sa"},WEEKDAY(AR6,1))</f>
        <v>Th</v>
      </c>
      <c r="AS7" s="17" t="str" cm="1">
        <f t="array" ref="AS7">INDEX({"Su";"M";"Tu";"W";"Th";"F";"Sa"},WEEKDAY(AS6,1))</f>
        <v>F</v>
      </c>
      <c r="AT7" s="17" t="str" cm="1">
        <f t="array" ref="AT7">INDEX({"Su";"M";"Tu";"W";"Th";"F";"Sa"},WEEKDAY(AT6,1))</f>
        <v>Sa</v>
      </c>
      <c r="AU7" s="17" t="str" cm="1">
        <f t="array" ref="AU7">INDEX({"Su";"M";"Tu";"W";"Th";"F";"Sa"},WEEKDAY(AU6,1))</f>
        <v>Su</v>
      </c>
      <c r="AV7" s="17" t="str" cm="1">
        <f t="array" ref="AV7">INDEX({"Su";"M";"Tu";"W";"Th";"F";"Sa"},WEEKDAY(AV6,1))</f>
        <v>M</v>
      </c>
      <c r="AW7" s="17" t="str" cm="1">
        <f t="array" ref="AW7">INDEX({"Su";"M";"Tu";"W";"Th";"F";"Sa"},WEEKDAY(AW6,1))</f>
        <v>Tu</v>
      </c>
      <c r="AX7" s="17" t="str" cm="1">
        <f t="array" ref="AX7">INDEX({"Su";"M";"Tu";"W";"Th";"F";"Sa"},WEEKDAY(AX6,1))</f>
        <v>W</v>
      </c>
      <c r="AY7" s="17" t="str" cm="1">
        <f t="array" ref="AY7">INDEX({"Su";"M";"Tu";"W";"Th";"F";"Sa"},WEEKDAY(AY6,1))</f>
        <v>Th</v>
      </c>
      <c r="AZ7" s="17" t="str" cm="1">
        <f t="array" ref="AZ7">INDEX({"Su";"M";"Tu";"W";"Th";"F";"Sa"},WEEKDAY(AZ6,1))</f>
        <v>F</v>
      </c>
      <c r="BA7" s="17" t="str" cm="1">
        <f t="array" ref="BA7">INDEX({"Su";"M";"Tu";"W";"Th";"F";"Sa"},WEEKDAY(BA6,1))</f>
        <v>Sa</v>
      </c>
      <c r="BB7" s="17" t="str" cm="1">
        <f t="array" ref="BB7">INDEX({"Su";"M";"Tu";"W";"Th";"F";"Sa"},WEEKDAY(BB6,1))</f>
        <v>Su</v>
      </c>
      <c r="BC7" s="17" t="str" cm="1">
        <f t="array" ref="BC7">INDEX({"Su";"M";"Tu";"W";"Th";"F";"Sa"},WEEKDAY(BC6,1))</f>
        <v>M</v>
      </c>
      <c r="BD7" s="17" t="str" cm="1">
        <f t="array" ref="BD7">INDEX({"Su";"M";"Tu";"W";"Th";"F";"Sa"},WEEKDAY(BD6,1))</f>
        <v>Tu</v>
      </c>
      <c r="BE7" s="17" t="str" cm="1">
        <f t="array" ref="BE7">INDEX({"Su";"M";"Tu";"W";"Th";"F";"Sa"},WEEKDAY(BE6,1))</f>
        <v>W</v>
      </c>
      <c r="BF7" s="17" t="str" cm="1">
        <f t="array" ref="BF7">INDEX({"Su";"M";"Tu";"W";"Th";"F";"Sa"},WEEKDAY(BF6,1))</f>
        <v>Th</v>
      </c>
      <c r="BG7" s="17" t="str" cm="1">
        <f t="array" ref="BG7">INDEX({"Su";"M";"Tu";"W";"Th";"F";"Sa"},WEEKDAY(BG6,1))</f>
        <v>F</v>
      </c>
      <c r="BH7" s="17" t="str" cm="1">
        <f t="array" ref="BH7">INDEX({"Su";"M";"Tu";"W";"Th";"F";"Sa"},WEEKDAY(BH6,1))</f>
        <v>Sa</v>
      </c>
      <c r="BI7" s="17" t="str" cm="1">
        <f t="array" ref="BI7">INDEX({"Su";"M";"Tu";"W";"Th";"F";"Sa"},WEEKDAY(BI6,1))</f>
        <v>Su</v>
      </c>
      <c r="BJ7" s="17" t="str" cm="1">
        <f t="array" ref="BJ7">INDEX({"Su";"M";"Tu";"W";"Th";"F";"Sa"},WEEKDAY(BJ6,1))</f>
        <v>M</v>
      </c>
      <c r="BK7" s="17" t="str" cm="1">
        <f t="array" ref="BK7">INDEX({"Su";"M";"Tu";"W";"Th";"F";"Sa"},WEEKDAY(BK6,1))</f>
        <v>Tu</v>
      </c>
      <c r="BL7" s="17" t="str" cm="1">
        <f t="array" ref="BL7">INDEX({"Su";"M";"Tu";"W";"Th";"F";"Sa"},WEEKDAY(BL6,1))</f>
        <v>W</v>
      </c>
      <c r="BM7" s="17" t="str" cm="1">
        <f t="array" ref="BM7">INDEX({"Su";"M";"Tu";"W";"Th";"F";"Sa"},WEEKDAY(BM6,1))</f>
        <v>Th</v>
      </c>
      <c r="BN7" s="17" t="str" cm="1">
        <f t="array" ref="BN7">INDEX({"Su";"M";"Tu";"W";"Th";"F";"Sa"},WEEKDAY(BN6,1))</f>
        <v>F</v>
      </c>
      <c r="BO7" s="17" t="str" cm="1">
        <f t="array" ref="BO7">INDEX({"Su";"M";"Tu";"W";"Th";"F";"Sa"},WEEKDAY(BO6,1))</f>
        <v>Sa</v>
      </c>
      <c r="BP7" s="17" t="str" cm="1">
        <f t="array" ref="BP7">INDEX({"Su";"M";"Tu";"W";"Th";"F";"Sa"},WEEKDAY(BP6,1))</f>
        <v>Su</v>
      </c>
      <c r="BQ7" s="17" t="str" cm="1">
        <f t="array" ref="BQ7">INDEX({"Su";"M";"Tu";"W";"Th";"F";"Sa"},WEEKDAY(BQ6,1))</f>
        <v>M</v>
      </c>
      <c r="BR7" s="17" t="str" cm="1">
        <f t="array" ref="BR7">INDEX({"Su";"M";"Tu";"W";"Th";"F";"Sa"},WEEKDAY(BR6,1))</f>
        <v>Tu</v>
      </c>
      <c r="BS7" s="17" t="str" cm="1">
        <f t="array" ref="BS7">INDEX({"Su";"M";"Tu";"W";"Th";"F";"Sa"},WEEKDAY(BS6,1))</f>
        <v>W</v>
      </c>
      <c r="BT7" s="17" t="str" cm="1">
        <f t="array" ref="BT7">INDEX({"Su";"M";"Tu";"W";"Th";"F";"Sa"},WEEKDAY(BT6,1))</f>
        <v>Th</v>
      </c>
      <c r="BU7" s="17" t="str" cm="1">
        <f t="array" ref="BU7">INDEX({"Su";"M";"Tu";"W";"Th";"F";"Sa"},WEEKDAY(BU6,1))</f>
        <v>F</v>
      </c>
      <c r="BV7" s="17" t="str" cm="1">
        <f t="array" ref="BV7">INDEX({"Su";"M";"Tu";"W";"Th";"F";"Sa"},WEEKDAY(BV6,1))</f>
        <v>Sa</v>
      </c>
      <c r="BW7" s="17" t="str" cm="1">
        <f t="array" ref="BW7">INDEX({"Su";"M";"Tu";"W";"Th";"F";"Sa"},WEEKDAY(BW6,1))</f>
        <v>Su</v>
      </c>
      <c r="BX7" s="17" t="str" cm="1">
        <f t="array" ref="BX7">INDEX({"Su";"M";"Tu";"W";"Th";"F";"Sa"},WEEKDAY(BX6,1))</f>
        <v>M</v>
      </c>
      <c r="BY7" s="17" t="str" cm="1">
        <f t="array" ref="BY7">INDEX({"Su";"M";"Tu";"W";"Th";"F";"Sa"},WEEKDAY(BY6,1))</f>
        <v>Tu</v>
      </c>
      <c r="BZ7" s="17" t="str" cm="1">
        <f t="array" ref="BZ7">INDEX({"Su";"M";"Tu";"W";"Th";"F";"Sa"},WEEKDAY(BZ6,1))</f>
        <v>W</v>
      </c>
      <c r="CA7" s="17" t="str" cm="1">
        <f t="array" ref="CA7">INDEX({"Su";"M";"Tu";"W";"Th";"F";"Sa"},WEEKDAY(CA6,1))</f>
        <v>Th</v>
      </c>
      <c r="CB7" s="17" t="str" cm="1">
        <f t="array" ref="CB7">INDEX({"Su";"M";"Tu";"W";"Th";"F";"Sa"},WEEKDAY(CB6,1))</f>
        <v>F</v>
      </c>
      <c r="CC7" s="17" t="str" cm="1">
        <f t="array" ref="CC7">INDEX({"Su";"M";"Tu";"W";"Th";"F";"Sa"},WEEKDAY(CC6,1))</f>
        <v>Sa</v>
      </c>
      <c r="CD7" s="17" t="str" cm="1">
        <f t="array" ref="CD7">INDEX({"Su";"M";"Tu";"W";"Th";"F";"Sa"},WEEKDAY(CD6,1))</f>
        <v>Su</v>
      </c>
      <c r="CE7" s="17" t="str" cm="1">
        <f t="array" ref="CE7">INDEX({"Su";"M";"Tu";"W";"Th";"F";"Sa"},WEEKDAY(CE6,1))</f>
        <v>M</v>
      </c>
      <c r="CF7" s="17" t="str" cm="1">
        <f t="array" ref="CF7">INDEX({"Su";"M";"Tu";"W";"Th";"F";"Sa"},WEEKDAY(CF6,1))</f>
        <v>Tu</v>
      </c>
      <c r="CG7" s="17" t="str" cm="1">
        <f t="array" ref="CG7">INDEX({"Su";"M";"Tu";"W";"Th";"F";"Sa"},WEEKDAY(CG6,1))</f>
        <v>W</v>
      </c>
      <c r="CH7" s="17" t="str" cm="1">
        <f t="array" ref="CH7">INDEX({"Su";"M";"Tu";"W";"Th";"F";"Sa"},WEEKDAY(CH6,1))</f>
        <v>Th</v>
      </c>
      <c r="CI7" s="17" t="str" cm="1">
        <f t="array" ref="CI7">INDEX({"Su";"M";"Tu";"W";"Th";"F";"Sa"},WEEKDAY(CI6,1))</f>
        <v>F</v>
      </c>
      <c r="CJ7" s="17" t="str" cm="1">
        <f t="array" ref="CJ7">INDEX({"Su";"M";"Tu";"W";"Th";"F";"Sa"},WEEKDAY(CJ6,1))</f>
        <v>Sa</v>
      </c>
      <c r="CK7" s="17" t="str" cm="1">
        <f t="array" ref="CK7">INDEX({"Su";"M";"Tu";"W";"Th";"F";"Sa"},WEEKDAY(CK6,1))</f>
        <v>Su</v>
      </c>
      <c r="CL7" s="17" t="str" cm="1">
        <f t="array" ref="CL7">INDEX({"Su";"M";"Tu";"W";"Th";"F";"Sa"},WEEKDAY(CL6,1))</f>
        <v>M</v>
      </c>
      <c r="CM7" s="17" t="str" cm="1">
        <f t="array" ref="CM7">INDEX({"Su";"M";"Tu";"W";"Th";"F";"Sa"},WEEKDAY(CM6,1))</f>
        <v>Tu</v>
      </c>
      <c r="CN7" s="17" t="str" cm="1">
        <f t="array" ref="CN7">INDEX({"Su";"M";"Tu";"W";"Th";"F";"Sa"},WEEKDAY(CN6,1))</f>
        <v>W</v>
      </c>
      <c r="CO7" s="17" t="str" cm="1">
        <f t="array" ref="CO7">INDEX({"Su";"M";"Tu";"W";"Th";"F";"Sa"},WEEKDAY(CO6,1))</f>
        <v>Th</v>
      </c>
      <c r="CP7" s="17" t="str" cm="1">
        <f t="array" ref="CP7">INDEX({"Su";"M";"Tu";"W";"Th";"F";"Sa"},WEEKDAY(CP6,1))</f>
        <v>F</v>
      </c>
      <c r="CQ7" s="17" t="str" cm="1">
        <f t="array" ref="CQ7">INDEX({"Su";"M";"Tu";"W";"Th";"F";"Sa"},WEEKDAY(CQ6,1))</f>
        <v>Sa</v>
      </c>
      <c r="CR7" s="17" t="str" cm="1">
        <f t="array" ref="CR7">INDEX({"Su";"M";"Tu";"W";"Th";"F";"Sa"},WEEKDAY(CR6,1))</f>
        <v>Su</v>
      </c>
      <c r="CS7" s="17" t="str" cm="1">
        <f t="array" ref="CS7">INDEX({"Su";"M";"Tu";"W";"Th";"F";"Sa"},WEEKDAY(CS6,1))</f>
        <v>M</v>
      </c>
      <c r="CT7" s="17" t="str" cm="1">
        <f t="array" ref="CT7">INDEX({"Su";"M";"Tu";"W";"Th";"F";"Sa"},WEEKDAY(CT6,1))</f>
        <v>Tu</v>
      </c>
      <c r="CU7" s="17" t="str" cm="1">
        <f t="array" ref="CU7">INDEX({"Su";"M";"Tu";"W";"Th";"F";"Sa"},WEEKDAY(CU6,1))</f>
        <v>W</v>
      </c>
      <c r="CV7" s="17" t="str" cm="1">
        <f t="array" ref="CV7">INDEX({"Su";"M";"Tu";"W";"Th";"F";"Sa"},WEEKDAY(CV6,1))</f>
        <v>Th</v>
      </c>
      <c r="CW7" s="17" t="str" cm="1">
        <f t="array" ref="CW7">INDEX({"Su";"M";"Tu";"W";"Th";"F";"Sa"},WEEKDAY(CW6,1))</f>
        <v>F</v>
      </c>
      <c r="CX7" s="17" t="str" cm="1">
        <f t="array" ref="CX7">INDEX({"Su";"M";"Tu";"W";"Th";"F";"Sa"},WEEKDAY(CX6,1))</f>
        <v>Sa</v>
      </c>
      <c r="CY7" s="17" t="str" cm="1">
        <f t="array" ref="CY7">INDEX({"Su";"M";"Tu";"W";"Th";"F";"Sa"},WEEKDAY(CY6,1))</f>
        <v>Su</v>
      </c>
      <c r="CZ7" s="17" t="str" cm="1">
        <f t="array" ref="CZ7">INDEX({"Su";"M";"Tu";"W";"Th";"F";"Sa"},WEEKDAY(CZ6,1))</f>
        <v>M</v>
      </c>
      <c r="DA7" s="17" t="str" cm="1">
        <f t="array" ref="DA7">INDEX({"Su";"M";"Tu";"W";"Th";"F";"Sa"},WEEKDAY(DA6,1))</f>
        <v>Tu</v>
      </c>
      <c r="DB7" s="17" t="str" cm="1">
        <f t="array" ref="DB7">INDEX({"Su";"M";"Tu";"W";"Th";"F";"Sa"},WEEKDAY(DB6,1))</f>
        <v>W</v>
      </c>
      <c r="DC7" s="17" t="str" cm="1">
        <f t="array" ref="DC7">INDEX({"Su";"M";"Tu";"W";"Th";"F";"Sa"},WEEKDAY(DC6,1))</f>
        <v>Th</v>
      </c>
      <c r="DD7" s="17" t="str" cm="1">
        <f t="array" ref="DD7">INDEX({"Su";"M";"Tu";"W";"Th";"F";"Sa"},WEEKDAY(DD6,1))</f>
        <v>F</v>
      </c>
      <c r="DE7" s="17" t="str" cm="1">
        <f t="array" ref="DE7">INDEX({"Su";"M";"Tu";"W";"Th";"F";"Sa"},WEEKDAY(DE6,1))</f>
        <v>Sa</v>
      </c>
      <c r="DF7" s="17" t="str" cm="1">
        <f t="array" ref="DF7">INDEX({"Su";"M";"Tu";"W";"Th";"F";"Sa"},WEEKDAY(DF6,1))</f>
        <v>Su</v>
      </c>
      <c r="DG7" s="17" t="str" cm="1">
        <f t="array" ref="DG7">INDEX({"Su";"M";"Tu";"W";"Th";"F";"Sa"},WEEKDAY(DG6,1))</f>
        <v>M</v>
      </c>
      <c r="DH7" s="17" t="str" cm="1">
        <f t="array" ref="DH7">INDEX({"Su";"M";"Tu";"W";"Th";"F";"Sa"},WEEKDAY(DH6,1))</f>
        <v>Tu</v>
      </c>
      <c r="DI7" s="17" t="str" cm="1">
        <f t="array" ref="DI7">INDEX({"Su";"M";"Tu";"W";"Th";"F";"Sa"},WEEKDAY(DI6,1))</f>
        <v>W</v>
      </c>
      <c r="DJ7" s="17" t="str" cm="1">
        <f t="array" ref="DJ7">INDEX({"Su";"M";"Tu";"W";"Th";"F";"Sa"},WEEKDAY(DJ6,1))</f>
        <v>Th</v>
      </c>
      <c r="DK7" s="17" t="str" cm="1">
        <f t="array" ref="DK7">INDEX({"Su";"M";"Tu";"W";"Th";"F";"Sa"},WEEKDAY(DK6,1))</f>
        <v>F</v>
      </c>
      <c r="DL7" s="17" t="str" cm="1">
        <f t="array" ref="DL7">INDEX({"Su";"M";"Tu";"W";"Th";"F";"Sa"},WEEKDAY(DL6,1))</f>
        <v>Sa</v>
      </c>
      <c r="DM7" s="17" t="str" cm="1">
        <f t="array" ref="DM7">INDEX({"Su";"M";"Tu";"W";"Th";"F";"Sa"},WEEKDAY(DM6,1))</f>
        <v>Su</v>
      </c>
      <c r="DN7" s="17" t="str" cm="1">
        <f t="array" ref="DN7">INDEX({"Su";"M";"Tu";"W";"Th";"F";"Sa"},WEEKDAY(DN6,1))</f>
        <v>M</v>
      </c>
      <c r="DO7" s="17" t="str" cm="1">
        <f t="array" ref="DO7">INDEX({"Su";"M";"Tu";"W";"Th";"F";"Sa"},WEEKDAY(DO6,1))</f>
        <v>Tu</v>
      </c>
      <c r="DP7" s="17" t="str" cm="1">
        <f t="array" ref="DP7">INDEX({"Su";"M";"Tu";"W";"Th";"F";"Sa"},WEEKDAY(DP6,1))</f>
        <v>W</v>
      </c>
      <c r="DQ7" s="17" t="str" cm="1">
        <f t="array" ref="DQ7">INDEX({"Su";"M";"Tu";"W";"Th";"F";"Sa"},WEEKDAY(DQ6,1))</f>
        <v>Th</v>
      </c>
      <c r="DR7" s="17" t="str" cm="1">
        <f t="array" ref="DR7">INDEX({"Su";"M";"Tu";"W";"Th";"F";"Sa"},WEEKDAY(DR6,1))</f>
        <v>F</v>
      </c>
      <c r="DS7" s="17" t="str" cm="1">
        <f t="array" ref="DS7">INDEX({"Su";"M";"Tu";"W";"Th";"F";"Sa"},WEEKDAY(DS6,1))</f>
        <v>Sa</v>
      </c>
      <c r="DT7" s="17" t="str" cm="1">
        <f t="array" ref="DT7">INDEX({"Su";"M";"Tu";"W";"Th";"F";"Sa"},WEEKDAY(DT6,1))</f>
        <v>Su</v>
      </c>
      <c r="DU7" s="17" t="str" cm="1">
        <f t="array" ref="DU7">INDEX({"Su";"M";"Tu";"W";"Th";"F";"Sa"},WEEKDAY(DU6,1))</f>
        <v>M</v>
      </c>
      <c r="DV7" s="17" t="str" cm="1">
        <f t="array" ref="DV7">INDEX({"Su";"M";"Tu";"W";"Th";"F";"Sa"},WEEKDAY(DV6,1))</f>
        <v>Tu</v>
      </c>
      <c r="DW7" s="17" t="str" cm="1">
        <f t="array" ref="DW7">INDEX({"Su";"M";"Tu";"W";"Th";"F";"Sa"},WEEKDAY(DW6,1))</f>
        <v>W</v>
      </c>
      <c r="DX7" s="17" t="str" cm="1">
        <f t="array" ref="DX7">INDEX({"Su";"M";"Tu";"W";"Th";"F";"Sa"},WEEKDAY(DX6,1))</f>
        <v>Th</v>
      </c>
      <c r="DY7" s="17" t="str" cm="1">
        <f t="array" ref="DY7">INDEX({"Su";"M";"Tu";"W";"Th";"F";"Sa"},WEEKDAY(DY6,1))</f>
        <v>F</v>
      </c>
      <c r="DZ7" s="17" t="str" cm="1">
        <f t="array" ref="DZ7">INDEX({"Su";"M";"Tu";"W";"Th";"F";"Sa"},WEEKDAY(DZ6,1))</f>
        <v>Sa</v>
      </c>
      <c r="EA7" s="17" t="str" cm="1">
        <f t="array" ref="EA7">INDEX({"Su";"M";"Tu";"W";"Th";"F";"Sa"},WEEKDAY(EA6,1))</f>
        <v>Su</v>
      </c>
      <c r="EB7" s="17" t="str" cm="1">
        <f t="array" ref="EB7">INDEX({"Su";"M";"Tu";"W";"Th";"F";"Sa"},WEEKDAY(EB6,1))</f>
        <v>M</v>
      </c>
      <c r="EC7" s="17" t="str" cm="1">
        <f t="array" ref="EC7">INDEX({"Su";"M";"Tu";"W";"Th";"F";"Sa"},WEEKDAY(EC6,1))</f>
        <v>Tu</v>
      </c>
      <c r="ED7" s="17" t="str" cm="1">
        <f t="array" ref="ED7">INDEX({"Su";"M";"Tu";"W";"Th";"F";"Sa"},WEEKDAY(ED6,1))</f>
        <v>W</v>
      </c>
      <c r="EE7" s="17" t="str" cm="1">
        <f t="array" ref="EE7">INDEX({"Su";"M";"Tu";"W";"Th";"F";"Sa"},WEEKDAY(EE6,1))</f>
        <v>Th</v>
      </c>
      <c r="EF7" s="17" t="str" cm="1">
        <f t="array" ref="EF7">INDEX({"Su";"M";"Tu";"W";"Th";"F";"Sa"},WEEKDAY(EF6,1))</f>
        <v>F</v>
      </c>
      <c r="EG7" s="17" t="str" cm="1">
        <f t="array" ref="EG7">INDEX({"Su";"M";"Tu";"W";"Th";"F";"Sa"},WEEKDAY(EG6,1))</f>
        <v>Sa</v>
      </c>
      <c r="EH7" s="17" t="str" cm="1">
        <f t="array" ref="EH7">INDEX({"Su";"M";"Tu";"W";"Th";"F";"Sa"},WEEKDAY(EH6,1))</f>
        <v>Su</v>
      </c>
      <c r="EI7" s="17" t="str" cm="1">
        <f t="array" ref="EI7">INDEX({"Su";"M";"Tu";"W";"Th";"F";"Sa"},WEEKDAY(EI6,1))</f>
        <v>M</v>
      </c>
      <c r="EJ7" s="17" t="str" cm="1">
        <f t="array" ref="EJ7">INDEX({"Su";"M";"Tu";"W";"Th";"F";"Sa"},WEEKDAY(EJ6,1))</f>
        <v>Tu</v>
      </c>
      <c r="EK7" s="17" t="str" cm="1">
        <f t="array" ref="EK7">INDEX({"Su";"M";"Tu";"W";"Th";"F";"Sa"},WEEKDAY(EK6,1))</f>
        <v>W</v>
      </c>
      <c r="EL7" s="17" t="str" cm="1">
        <f t="array" ref="EL7">INDEX({"Su";"M";"Tu";"W";"Th";"F";"Sa"},WEEKDAY(EL6,1))</f>
        <v>Th</v>
      </c>
      <c r="EM7" s="17" t="str" cm="1">
        <f t="array" ref="EM7">INDEX({"Su";"M";"Tu";"W";"Th";"F";"Sa"},WEEKDAY(EM6,1))</f>
        <v>F</v>
      </c>
      <c r="EN7" s="17" t="str" cm="1">
        <f t="array" ref="EN7">INDEX({"Su";"M";"Tu";"W";"Th";"F";"Sa"},WEEKDAY(EN6,1))</f>
        <v>Sa</v>
      </c>
      <c r="EO7" s="17" t="str" cm="1">
        <f t="array" ref="EO7">INDEX({"Su";"M";"Tu";"W";"Th";"F";"Sa"},WEEKDAY(EO6,1))</f>
        <v>Su</v>
      </c>
      <c r="EP7" s="17" t="str" cm="1">
        <f t="array" ref="EP7">INDEX({"Su";"M";"Tu";"W";"Th";"F";"Sa"},WEEKDAY(EP6,1))</f>
        <v>M</v>
      </c>
      <c r="EQ7" s="17" t="str" cm="1">
        <f t="array" ref="EQ7">INDEX({"Su";"M";"Tu";"W";"Th";"F";"Sa"},WEEKDAY(EQ6,1))</f>
        <v>Tu</v>
      </c>
      <c r="ER7" s="17" t="str" cm="1">
        <f t="array" ref="ER7">INDEX({"Su";"M";"Tu";"W";"Th";"F";"Sa"},WEEKDAY(ER6,1))</f>
        <v>W</v>
      </c>
      <c r="ES7" s="17" t="str" cm="1">
        <f t="array" ref="ES7">INDEX({"Su";"M";"Tu";"W";"Th";"F";"Sa"},WEEKDAY(ES6,1))</f>
        <v>Th</v>
      </c>
      <c r="ET7" s="17" t="str" cm="1">
        <f t="array" ref="ET7">INDEX({"Su";"M";"Tu";"W";"Th";"F";"Sa"},WEEKDAY(ET6,1))</f>
        <v>F</v>
      </c>
      <c r="EU7" s="17" t="str" cm="1">
        <f t="array" ref="EU7">INDEX({"Su";"M";"Tu";"W";"Th";"F";"Sa"},WEEKDAY(EU6,1))</f>
        <v>Sa</v>
      </c>
      <c r="EV7" s="17" t="str" cm="1">
        <f t="array" ref="EV7">INDEX({"Su";"M";"Tu";"W";"Th";"F";"Sa"},WEEKDAY(EV6,1))</f>
        <v>Su</v>
      </c>
      <c r="EW7" s="17" t="str" cm="1">
        <f t="array" ref="EW7">INDEX({"Su";"M";"Tu";"W";"Th";"F";"Sa"},WEEKDAY(EW6,1))</f>
        <v>M</v>
      </c>
      <c r="EX7" s="17" t="str" cm="1">
        <f t="array" ref="EX7">INDEX({"Su";"M";"Tu";"W";"Th";"F";"Sa"},WEEKDAY(EX6,1))</f>
        <v>Tu</v>
      </c>
      <c r="EY7" s="17" t="str" cm="1">
        <f t="array" ref="EY7">INDEX({"Su";"M";"Tu";"W";"Th";"F";"Sa"},WEEKDAY(EY6,1))</f>
        <v>W</v>
      </c>
      <c r="EZ7" s="17" t="str" cm="1">
        <f t="array" ref="EZ7">INDEX({"Su";"M";"Tu";"W";"Th";"F";"Sa"},WEEKDAY(EZ6,1))</f>
        <v>Th</v>
      </c>
      <c r="FA7" s="17" t="str" cm="1">
        <f t="array" ref="FA7">INDEX({"Su";"M";"Tu";"W";"Th";"F";"Sa"},WEEKDAY(FA6,1))</f>
        <v>F</v>
      </c>
      <c r="FB7" s="17" t="str" cm="1">
        <f t="array" ref="FB7">INDEX({"Su";"M";"Tu";"W";"Th";"F";"Sa"},WEEKDAY(FB6,1))</f>
        <v>Sa</v>
      </c>
      <c r="FC7" s="17" t="str" cm="1">
        <f t="array" ref="FC7">INDEX({"Su";"M";"Tu";"W";"Th";"F";"Sa"},WEEKDAY(FC6,1))</f>
        <v>Su</v>
      </c>
      <c r="FD7" s="17" t="str" cm="1">
        <f t="array" ref="FD7">INDEX({"Su";"M";"Tu";"W";"Th";"F";"Sa"},WEEKDAY(FD6,1))</f>
        <v>M</v>
      </c>
      <c r="FE7" s="17" t="str" cm="1">
        <f t="array" ref="FE7">INDEX({"Su";"M";"Tu";"W";"Th";"F";"Sa"},WEEKDAY(FE6,1))</f>
        <v>Tu</v>
      </c>
      <c r="FF7" s="17" t="str" cm="1">
        <f t="array" ref="FF7">INDEX({"Su";"M";"Tu";"W";"Th";"F";"Sa"},WEEKDAY(FF6,1))</f>
        <v>W</v>
      </c>
      <c r="FG7" s="17" t="str" cm="1">
        <f t="array" ref="FG7">INDEX({"Su";"M";"Tu";"W";"Th";"F";"Sa"},WEEKDAY(FG6,1))</f>
        <v>Th</v>
      </c>
      <c r="FH7" s="17" t="str" cm="1">
        <f t="array" ref="FH7">INDEX({"Su";"M";"Tu";"W";"Th";"F";"Sa"},WEEKDAY(FH6,1))</f>
        <v>F</v>
      </c>
      <c r="FI7" s="17" t="str" cm="1">
        <f t="array" ref="FI7">INDEX({"Su";"M";"Tu";"W";"Th";"F";"Sa"},WEEKDAY(FI6,1))</f>
        <v>Sa</v>
      </c>
      <c r="FJ7" s="17" t="str" cm="1">
        <f t="array" ref="FJ7">INDEX({"Su";"M";"Tu";"W";"Th";"F";"Sa"},WEEKDAY(FJ6,1))</f>
        <v>Su</v>
      </c>
      <c r="FK7" s="17" t="str" cm="1">
        <f t="array" ref="FK7">INDEX({"Su";"M";"Tu";"W";"Th";"F";"Sa"},WEEKDAY(FK6,1))</f>
        <v>M</v>
      </c>
      <c r="FL7" s="17" t="str" cm="1">
        <f t="array" ref="FL7">INDEX({"Su";"M";"Tu";"W";"Th";"F";"Sa"},WEEKDAY(FL6,1))</f>
        <v>Tu</v>
      </c>
      <c r="FM7" s="17" t="str" cm="1">
        <f t="array" ref="FM7">INDEX({"Su";"M";"Tu";"W";"Th";"F";"Sa"},WEEKDAY(FM6,1))</f>
        <v>W</v>
      </c>
      <c r="FN7" s="17" t="str" cm="1">
        <f t="array" ref="FN7">INDEX({"Su";"M";"Tu";"W";"Th";"F";"Sa"},WEEKDAY(FN6,1))</f>
        <v>Th</v>
      </c>
      <c r="FO7" s="17" t="str" cm="1">
        <f t="array" ref="FO7">INDEX({"Su";"M";"Tu";"W";"Th";"F";"Sa"},WEEKDAY(FO6,1))</f>
        <v>F</v>
      </c>
      <c r="FP7" s="17" t="str" cm="1">
        <f t="array" ref="FP7">INDEX({"Su";"M";"Tu";"W";"Th";"F";"Sa"},WEEKDAY(FP6,1))</f>
        <v>Sa</v>
      </c>
      <c r="FQ7" s="17" t="str" cm="1">
        <f t="array" ref="FQ7">INDEX({"Su";"M";"Tu";"W";"Th";"F";"Sa"},WEEKDAY(FQ6,1))</f>
        <v>Su</v>
      </c>
      <c r="FR7" s="17" t="str" cm="1">
        <f t="array" ref="FR7">INDEX({"Su";"M";"Tu";"W";"Th";"F";"Sa"},WEEKDAY(FR6,1))</f>
        <v>M</v>
      </c>
      <c r="FS7" s="17" t="str" cm="1">
        <f t="array" ref="FS7">INDEX({"Su";"M";"Tu";"W";"Th";"F";"Sa"},WEEKDAY(FS6,1))</f>
        <v>Tu</v>
      </c>
      <c r="FT7" s="17" t="str" cm="1">
        <f t="array" ref="FT7">INDEX({"Su";"M";"Tu";"W";"Th";"F";"Sa"},WEEKDAY(FT6,1))</f>
        <v>W</v>
      </c>
      <c r="FU7" s="17" t="str" cm="1">
        <f t="array" ref="FU7">INDEX({"Su";"M";"Tu";"W";"Th";"F";"Sa"},WEEKDAY(FU6,1))</f>
        <v>Th</v>
      </c>
      <c r="FV7" s="17" t="str" cm="1">
        <f t="array" ref="FV7">INDEX({"Su";"M";"Tu";"W";"Th";"F";"Sa"},WEEKDAY(FV6,1))</f>
        <v>F</v>
      </c>
      <c r="FW7" s="17" t="str" cm="1">
        <f t="array" ref="FW7">INDEX({"Su";"M";"Tu";"W";"Th";"F";"Sa"},WEEKDAY(FW6,1))</f>
        <v>Sa</v>
      </c>
      <c r="FX7" s="17" t="str" cm="1">
        <f t="array" ref="FX7">INDEX({"Su";"M";"Tu";"W";"Th";"F";"Sa"},WEEKDAY(FX6,1))</f>
        <v>Su</v>
      </c>
      <c r="FY7" s="17" t="str" cm="1">
        <f t="array" ref="FY7">INDEX({"Su";"M";"Tu";"W";"Th";"F";"Sa"},WEEKDAY(FY6,1))</f>
        <v>M</v>
      </c>
      <c r="FZ7" s="17" t="str" cm="1">
        <f t="array" ref="FZ7">INDEX({"Su";"M";"Tu";"W";"Th";"F";"Sa"},WEEKDAY(FZ6,1))</f>
        <v>Tu</v>
      </c>
      <c r="GA7" s="17" t="str" cm="1">
        <f t="array" ref="GA7">INDEX({"Su";"M";"Tu";"W";"Th";"F";"Sa"},WEEKDAY(GA6,1))</f>
        <v>W</v>
      </c>
      <c r="GB7" s="17" t="str" cm="1">
        <f t="array" ref="GB7">INDEX({"Su";"M";"Tu";"W";"Th";"F";"Sa"},WEEKDAY(GB6,1))</f>
        <v>Th</v>
      </c>
      <c r="GC7" s="17" t="str" cm="1">
        <f t="array" ref="GC7">INDEX({"Su";"M";"Tu";"W";"Th";"F";"Sa"},WEEKDAY(GC6,1))</f>
        <v>F</v>
      </c>
      <c r="GD7" s="17" t="str" cm="1">
        <f t="array" ref="GD7">INDEX({"Su";"M";"Tu";"W";"Th";"F";"Sa"},WEEKDAY(GD6,1))</f>
        <v>Sa</v>
      </c>
      <c r="GE7" s="17" t="str" cm="1">
        <f t="array" ref="GE7">INDEX({"Su";"M";"Tu";"W";"Th";"F";"Sa"},WEEKDAY(GE6,1))</f>
        <v>Su</v>
      </c>
      <c r="GF7" s="17" t="str" cm="1">
        <f t="array" ref="GF7">INDEX({"Su";"M";"Tu";"W";"Th";"F";"Sa"},WEEKDAY(GF6,1))</f>
        <v>M</v>
      </c>
      <c r="GG7" s="17" t="str" cm="1">
        <f t="array" ref="GG7">INDEX({"Su";"M";"Tu";"W";"Th";"F";"Sa"},WEEKDAY(GG6,1))</f>
        <v>Tu</v>
      </c>
      <c r="GH7" s="17" t="str" cm="1">
        <f t="array" ref="GH7">INDEX({"Su";"M";"Tu";"W";"Th";"F";"Sa"},WEEKDAY(GH6,1))</f>
        <v>W</v>
      </c>
      <c r="GI7" s="17" t="str" cm="1">
        <f t="array" ref="GI7">INDEX({"Su";"M";"Tu";"W";"Th";"F";"Sa"},WEEKDAY(GI6,1))</f>
        <v>Th</v>
      </c>
      <c r="GJ7" s="17" t="str" cm="1">
        <f t="array" ref="GJ7">INDEX({"Su";"M";"Tu";"W";"Th";"F";"Sa"},WEEKDAY(GJ6,1))</f>
        <v>F</v>
      </c>
      <c r="GK7" s="17" t="str" cm="1">
        <f t="array" ref="GK7">INDEX({"Su";"M";"Tu";"W";"Th";"F";"Sa"},WEEKDAY(GK6,1))</f>
        <v>Sa</v>
      </c>
      <c r="GL7" s="17" t="str" cm="1">
        <f t="array" ref="GL7">INDEX({"Su";"M";"Tu";"W";"Th";"F";"Sa"},WEEKDAY(GL6,1))</f>
        <v>Su</v>
      </c>
      <c r="GM7" s="17" t="str" cm="1">
        <f t="array" ref="GM7">INDEX({"Su";"M";"Tu";"W";"Th";"F";"Sa"},WEEKDAY(GM6,1))</f>
        <v>M</v>
      </c>
      <c r="GN7" s="17" t="str" cm="1">
        <f t="array" ref="GN7">INDEX({"Su";"M";"Tu";"W";"Th";"F";"Sa"},WEEKDAY(GN6,1))</f>
        <v>Tu</v>
      </c>
      <c r="GO7" s="17" t="str" cm="1">
        <f t="array" ref="GO7">INDEX({"Su";"M";"Tu";"W";"Th";"F";"Sa"},WEEKDAY(GO6,1))</f>
        <v>W</v>
      </c>
      <c r="GP7" s="17" t="str" cm="1">
        <f t="array" ref="GP7">INDEX({"Su";"M";"Tu";"W";"Th";"F";"Sa"},WEEKDAY(GP6,1))</f>
        <v>Th</v>
      </c>
      <c r="GQ7" s="17" t="str" cm="1">
        <f t="array" ref="GQ7">INDEX({"Su";"M";"Tu";"W";"Th";"F";"Sa"},WEEKDAY(GQ6,1))</f>
        <v>F</v>
      </c>
      <c r="GR7" s="17" t="str" cm="1">
        <f t="array" ref="GR7">INDEX({"Su";"M";"Tu";"W";"Th";"F";"Sa"},WEEKDAY(GR6,1))</f>
        <v>Sa</v>
      </c>
      <c r="GS7" s="17" t="str" cm="1">
        <f t="array" ref="GS7">INDEX({"Su";"M";"Tu";"W";"Th";"F";"Sa"},WEEKDAY(GS6,1))</f>
        <v>Su</v>
      </c>
      <c r="GT7" s="17" t="str" cm="1">
        <f t="array" ref="GT7">INDEX({"Su";"M";"Tu";"W";"Th";"F";"Sa"},WEEKDAY(GT6,1))</f>
        <v>M</v>
      </c>
      <c r="GU7" s="17" t="str" cm="1">
        <f t="array" ref="GU7">INDEX({"Su";"M";"Tu";"W";"Th";"F";"Sa"},WEEKDAY(GU6,1))</f>
        <v>Tu</v>
      </c>
      <c r="GV7" s="17" t="str" cm="1">
        <f t="array" ref="GV7">INDEX({"Su";"M";"Tu";"W";"Th";"F";"Sa"},WEEKDAY(GV6,1))</f>
        <v>W</v>
      </c>
      <c r="GW7" s="17" t="str" cm="1">
        <f t="array" ref="GW7">INDEX({"Su";"M";"Tu";"W";"Th";"F";"Sa"},WEEKDAY(GW6,1))</f>
        <v>Th</v>
      </c>
      <c r="GX7" s="17" t="str" cm="1">
        <f t="array" ref="GX7">INDEX({"Su";"M";"Tu";"W";"Th";"F";"Sa"},WEEKDAY(GX6,1))</f>
        <v>F</v>
      </c>
      <c r="GY7" s="17" t="str" cm="1">
        <f t="array" ref="GY7">INDEX({"Su";"M";"Tu";"W";"Th";"F";"Sa"},WEEKDAY(GY6,1))</f>
        <v>Sa</v>
      </c>
      <c r="GZ7" s="17" t="str" cm="1">
        <f t="array" ref="GZ7">INDEX({"Su";"M";"Tu";"W";"Th";"F";"Sa"},WEEKDAY(GZ6,1))</f>
        <v>Su</v>
      </c>
      <c r="HA7" s="17" t="str" cm="1">
        <f t="array" ref="HA7">INDEX({"Su";"M";"Tu";"W";"Th";"F";"Sa"},WEEKDAY(HA6,1))</f>
        <v>M</v>
      </c>
      <c r="HB7" s="17" t="str" cm="1">
        <f t="array" ref="HB7">INDEX({"Su";"M";"Tu";"W";"Th";"F";"Sa"},WEEKDAY(HB6,1))</f>
        <v>Tu</v>
      </c>
      <c r="HC7" s="17" t="str" cm="1">
        <f t="array" ref="HC7">INDEX({"Su";"M";"Tu";"W";"Th";"F";"Sa"},WEEKDAY(HC6,1))</f>
        <v>W</v>
      </c>
      <c r="HD7" s="17" t="str" cm="1">
        <f t="array" ref="HD7">INDEX({"Su";"M";"Tu";"W";"Th";"F";"Sa"},WEEKDAY(HD6,1))</f>
        <v>Th</v>
      </c>
      <c r="HE7" s="17" t="str" cm="1">
        <f t="array" ref="HE7">INDEX({"Su";"M";"Tu";"W";"Th";"F";"Sa"},WEEKDAY(HE6,1))</f>
        <v>F</v>
      </c>
      <c r="HF7" s="17" t="str" cm="1">
        <f t="array" ref="HF7">INDEX({"Su";"M";"Tu";"W";"Th";"F";"Sa"},WEEKDAY(HF6,1))</f>
        <v>Sa</v>
      </c>
      <c r="HG7" s="17" t="str" cm="1">
        <f t="array" ref="HG7">INDEX({"Su";"M";"Tu";"W";"Th";"F";"Sa"},WEEKDAY(HG6,1))</f>
        <v>Su</v>
      </c>
      <c r="HH7" s="17" t="str" cm="1">
        <f t="array" ref="HH7">INDEX({"Su";"M";"Tu";"W";"Th";"F";"Sa"},WEEKDAY(HH6,1))</f>
        <v>M</v>
      </c>
      <c r="HI7" s="17" t="str" cm="1">
        <f t="array" ref="HI7">INDEX({"Su";"M";"Tu";"W";"Th";"F";"Sa"},WEEKDAY(HI6,1))</f>
        <v>Tu</v>
      </c>
      <c r="HJ7" s="17" t="str" cm="1">
        <f t="array" ref="HJ7">INDEX({"Su";"M";"Tu";"W";"Th";"F";"Sa"},WEEKDAY(HJ6,1))</f>
        <v>W</v>
      </c>
      <c r="HK7" s="17" t="str" cm="1">
        <f t="array" ref="HK7">INDEX({"Su";"M";"Tu";"W";"Th";"F";"Sa"},WEEKDAY(HK6,1))</f>
        <v>Th</v>
      </c>
      <c r="HL7" s="17" t="str" cm="1">
        <f t="array" ref="HL7">INDEX({"Su";"M";"Tu";"W";"Th";"F";"Sa"},WEEKDAY(HL6,1))</f>
        <v>F</v>
      </c>
      <c r="HM7" s="17" t="str" cm="1">
        <f t="array" ref="HM7">INDEX({"Su";"M";"Tu";"W";"Th";"F";"Sa"},WEEKDAY(HM6,1))</f>
        <v>Sa</v>
      </c>
      <c r="HN7" s="17" t="str" cm="1">
        <f t="array" ref="HN7">INDEX({"Su";"M";"Tu";"W";"Th";"F";"Sa"},WEEKDAY(HN6,1))</f>
        <v>Su</v>
      </c>
      <c r="HO7" s="17" t="str" cm="1">
        <f t="array" ref="HO7">INDEX({"Su";"M";"Tu";"W";"Th";"F";"Sa"},WEEKDAY(HO6,1))</f>
        <v>M</v>
      </c>
      <c r="HP7" s="17" t="str" cm="1">
        <f t="array" ref="HP7">INDEX({"Su";"M";"Tu";"W";"Th";"F";"Sa"},WEEKDAY(HP6,1))</f>
        <v>Tu</v>
      </c>
      <c r="HQ7" s="17" t="str" cm="1">
        <f t="array" ref="HQ7">INDEX({"Su";"M";"Tu";"W";"Th";"F";"Sa"},WEEKDAY(HQ6,1))</f>
        <v>W</v>
      </c>
      <c r="HR7" s="17" t="str" cm="1">
        <f t="array" ref="HR7">INDEX({"Su";"M";"Tu";"W";"Th";"F";"Sa"},WEEKDAY(HR6,1))</f>
        <v>Th</v>
      </c>
      <c r="HS7" s="17" t="str" cm="1">
        <f t="array" ref="HS7">INDEX({"Su";"M";"Tu";"W";"Th";"F";"Sa"},WEEKDAY(HS6,1))</f>
        <v>F</v>
      </c>
      <c r="HT7" s="17" t="str" cm="1">
        <f t="array" ref="HT7">INDEX({"Su";"M";"Tu";"W";"Th";"F";"Sa"},WEEKDAY(HT6,1))</f>
        <v>Sa</v>
      </c>
      <c r="HU7" s="17" t="str" cm="1">
        <f t="array" ref="HU7">INDEX({"Su";"M";"Tu";"W";"Th";"F";"Sa"},WEEKDAY(HU6,1))</f>
        <v>Su</v>
      </c>
      <c r="HV7" s="17" t="str" cm="1">
        <f t="array" ref="HV7">INDEX({"Su";"M";"Tu";"W";"Th";"F";"Sa"},WEEKDAY(HV6,1))</f>
        <v>M</v>
      </c>
      <c r="HW7" s="17" t="str" cm="1">
        <f t="array" ref="HW7">INDEX({"Su";"M";"Tu";"W";"Th";"F";"Sa"},WEEKDAY(HW6,1))</f>
        <v>Tu</v>
      </c>
      <c r="HX7" s="17" t="str" cm="1">
        <f t="array" ref="HX7">INDEX({"Su";"M";"Tu";"W";"Th";"F";"Sa"},WEEKDAY(HX6,1))</f>
        <v>W</v>
      </c>
      <c r="HY7" s="17" t="str" cm="1">
        <f t="array" ref="HY7">INDEX({"Su";"M";"Tu";"W";"Th";"F";"Sa"},WEEKDAY(HY6,1))</f>
        <v>Th</v>
      </c>
      <c r="HZ7" s="17" t="str" cm="1">
        <f t="array" ref="HZ7">INDEX({"Su";"M";"Tu";"W";"Th";"F";"Sa"},WEEKDAY(HZ6,1))</f>
        <v>F</v>
      </c>
      <c r="IA7" s="17" t="str" cm="1">
        <f t="array" ref="IA7">INDEX({"Su";"M";"Tu";"W";"Th";"F";"Sa"},WEEKDAY(IA6,1))</f>
        <v>Sa</v>
      </c>
      <c r="IB7" s="17" t="str" cm="1">
        <f t="array" ref="IB7">INDEX({"Su";"M";"Tu";"W";"Th";"F";"Sa"},WEEKDAY(IB6,1))</f>
        <v>Su</v>
      </c>
      <c r="IC7" s="17" t="str" cm="1">
        <f t="array" ref="IC7">INDEX({"Su";"M";"Tu";"W";"Th";"F";"Sa"},WEEKDAY(IC6,1))</f>
        <v>M</v>
      </c>
      <c r="ID7" s="17" t="str" cm="1">
        <f t="array" ref="ID7">INDEX({"Su";"M";"Tu";"W";"Th";"F";"Sa"},WEEKDAY(ID6,1))</f>
        <v>Tu</v>
      </c>
      <c r="IE7" s="17" t="str" cm="1">
        <f t="array" ref="IE7">INDEX({"Su";"M";"Tu";"W";"Th";"F";"Sa"},WEEKDAY(IE6,1))</f>
        <v>W</v>
      </c>
      <c r="IF7" s="17" t="str" cm="1">
        <f t="array" ref="IF7">INDEX({"Su";"M";"Tu";"W";"Th";"F";"Sa"},WEEKDAY(IF6,1))</f>
        <v>Th</v>
      </c>
      <c r="IG7" s="17" t="str" cm="1">
        <f t="array" ref="IG7">INDEX({"Su";"M";"Tu";"W";"Th";"F";"Sa"},WEEKDAY(IG6,1))</f>
        <v>F</v>
      </c>
      <c r="IH7" s="17" t="str" cm="1">
        <f t="array" ref="IH7">INDEX({"Su";"M";"Tu";"W";"Th";"F";"Sa"},WEEKDAY(IH6,1))</f>
        <v>Sa</v>
      </c>
      <c r="II7" s="17" t="str" cm="1">
        <f t="array" ref="II7">INDEX({"Su";"M";"Tu";"W";"Th";"F";"Sa"},WEEKDAY(II6,1))</f>
        <v>Su</v>
      </c>
      <c r="IJ7" s="17" t="str" cm="1">
        <f t="array" ref="IJ7">INDEX({"Su";"M";"Tu";"W";"Th";"F";"Sa"},WEEKDAY(IJ6,1))</f>
        <v>M</v>
      </c>
      <c r="IK7" s="17" t="str" cm="1">
        <f t="array" ref="IK7">INDEX({"Su";"M";"Tu";"W";"Th";"F";"Sa"},WEEKDAY(IK6,1))</f>
        <v>Tu</v>
      </c>
      <c r="IL7" s="17" t="str" cm="1">
        <f t="array" ref="IL7">INDEX({"Su";"M";"Tu";"W";"Th";"F";"Sa"},WEEKDAY(IL6,1))</f>
        <v>W</v>
      </c>
      <c r="IM7" s="17" t="str" cm="1">
        <f t="array" ref="IM7">INDEX({"Su";"M";"Tu";"W";"Th";"F";"Sa"},WEEKDAY(IM6,1))</f>
        <v>Th</v>
      </c>
      <c r="IN7" s="17" t="str" cm="1">
        <f t="array" ref="IN7">INDEX({"Su";"M";"Tu";"W";"Th";"F";"Sa"},WEEKDAY(IN6,1))</f>
        <v>F</v>
      </c>
      <c r="IO7" s="17" t="str" cm="1">
        <f t="array" ref="IO7">INDEX({"Su";"M";"Tu";"W";"Th";"F";"Sa"},WEEKDAY(IO6,1))</f>
        <v>Sa</v>
      </c>
      <c r="IP7" s="17" t="str" cm="1">
        <f t="array" ref="IP7">INDEX({"Su";"M";"Tu";"W";"Th";"F";"Sa"},WEEKDAY(IP6,1))</f>
        <v>Su</v>
      </c>
      <c r="IQ7" s="17" t="str" cm="1">
        <f t="array" ref="IQ7">INDEX({"Su";"M";"Tu";"W";"Th";"F";"Sa"},WEEKDAY(IQ6,1))</f>
        <v>M</v>
      </c>
      <c r="IR7" s="17" t="str" cm="1">
        <f t="array" ref="IR7">INDEX({"Su";"M";"Tu";"W";"Th";"F";"Sa"},WEEKDAY(IR6,1))</f>
        <v>Tu</v>
      </c>
      <c r="IS7" s="17" t="str" cm="1">
        <f t="array" ref="IS7">INDEX({"Su";"M";"Tu";"W";"Th";"F";"Sa"},WEEKDAY(IS6,1))</f>
        <v>W</v>
      </c>
      <c r="IT7" s="17" t="str" cm="1">
        <f t="array" ref="IT7">INDEX({"Su";"M";"Tu";"W";"Th";"F";"Sa"},WEEKDAY(IT6,1))</f>
        <v>Th</v>
      </c>
      <c r="IU7" s="17" t="str" cm="1">
        <f t="array" ref="IU7">INDEX({"Su";"M";"Tu";"W";"Th";"F";"Sa"},WEEKDAY(IU6,1))</f>
        <v>F</v>
      </c>
      <c r="IV7" s="17" t="str" cm="1">
        <f t="array" ref="IV7">INDEX({"Su";"M";"Tu";"W";"Th";"F";"Sa"},WEEKDAY(IV6,1))</f>
        <v>Sa</v>
      </c>
      <c r="IW7" s="17" t="str" cm="1">
        <f t="array" ref="IW7">INDEX({"Su";"M";"Tu";"W";"Th";"F";"Sa"},WEEKDAY(IW6,1))</f>
        <v>Su</v>
      </c>
      <c r="IX7" s="17" t="str" cm="1">
        <f t="array" ref="IX7">INDEX({"Su";"M";"Tu";"W";"Th";"F";"Sa"},WEEKDAY(IX6,1))</f>
        <v>M</v>
      </c>
      <c r="IY7" s="17" t="str" cm="1">
        <f t="array" ref="IY7">INDEX({"Su";"M";"Tu";"W";"Th";"F";"Sa"},WEEKDAY(IY6,1))</f>
        <v>Tu</v>
      </c>
      <c r="IZ7" s="17" t="str" cm="1">
        <f t="array" ref="IZ7">INDEX({"Su";"M";"Tu";"W";"Th";"F";"Sa"},WEEKDAY(IZ6,1))</f>
        <v>W</v>
      </c>
      <c r="JA7" s="17" t="str" cm="1">
        <f t="array" ref="JA7">INDEX({"Su";"M";"Tu";"W";"Th";"F";"Sa"},WEEKDAY(JA6,1))</f>
        <v>Th</v>
      </c>
      <c r="JB7" s="17" t="str" cm="1">
        <f t="array" ref="JB7">INDEX({"Su";"M";"Tu";"W";"Th";"F";"Sa"},WEEKDAY(JB6,1))</f>
        <v>F</v>
      </c>
      <c r="JC7" s="17" t="str" cm="1">
        <f t="array" ref="JC7">INDEX({"Su";"M";"Tu";"W";"Th";"F";"Sa"},WEEKDAY(JC6,1))</f>
        <v>Sa</v>
      </c>
      <c r="JD7" s="17" t="str" cm="1">
        <f t="array" ref="JD7">INDEX({"Su";"M";"Tu";"W";"Th";"F";"Sa"},WEEKDAY(JD6,1))</f>
        <v>Su</v>
      </c>
      <c r="JE7" s="17" t="str" cm="1">
        <f t="array" ref="JE7">INDEX({"Su";"M";"Tu";"W";"Th";"F";"Sa"},WEEKDAY(JE6,1))</f>
        <v>M</v>
      </c>
      <c r="JF7" s="17" t="str" cm="1">
        <f t="array" ref="JF7">INDEX({"Su";"M";"Tu";"W";"Th";"F";"Sa"},WEEKDAY(JF6,1))</f>
        <v>Tu</v>
      </c>
      <c r="JG7" s="17" t="str" cm="1">
        <f t="array" ref="JG7">INDEX({"Su";"M";"Tu";"W";"Th";"F";"Sa"},WEEKDAY(JG6,1))</f>
        <v>W</v>
      </c>
      <c r="JH7" s="17" t="str" cm="1">
        <f t="array" ref="JH7">INDEX({"Su";"M";"Tu";"W";"Th";"F";"Sa"},WEEKDAY(JH6,1))</f>
        <v>Th</v>
      </c>
      <c r="JI7" s="17" t="str" cm="1">
        <f t="array" ref="JI7">INDEX({"Su";"M";"Tu";"W";"Th";"F";"Sa"},WEEKDAY(JI6,1))</f>
        <v>F</v>
      </c>
      <c r="JJ7" s="17" t="str" cm="1">
        <f t="array" ref="JJ7">INDEX({"Su";"M";"Tu";"W";"Th";"F";"Sa"},WEEKDAY(JJ6,1))</f>
        <v>Sa</v>
      </c>
      <c r="JK7" s="17" t="str" cm="1">
        <f t="array" ref="JK7">INDEX({"Su";"M";"Tu";"W";"Th";"F";"Sa"},WEEKDAY(JK6,1))</f>
        <v>Su</v>
      </c>
      <c r="JL7" s="17" t="str" cm="1">
        <f t="array" ref="JL7">INDEX({"Su";"M";"Tu";"W";"Th";"F";"Sa"},WEEKDAY(JL6,1))</f>
        <v>M</v>
      </c>
      <c r="JM7" s="17" t="str" cm="1">
        <f t="array" ref="JM7">INDEX({"Su";"M";"Tu";"W";"Th";"F";"Sa"},WEEKDAY(JM6,1))</f>
        <v>Tu</v>
      </c>
      <c r="JN7" s="17" t="str" cm="1">
        <f t="array" ref="JN7">INDEX({"Su";"M";"Tu";"W";"Th";"F";"Sa"},WEEKDAY(JN6,1))</f>
        <v>W</v>
      </c>
      <c r="JO7" s="17" t="str" cm="1">
        <f t="array" ref="JO7">INDEX({"Su";"M";"Tu";"W";"Th";"F";"Sa"},WEEKDAY(JO6,1))</f>
        <v>Th</v>
      </c>
      <c r="JP7" s="17" t="str" cm="1">
        <f t="array" ref="JP7">INDEX({"Su";"M";"Tu";"W";"Th";"F";"Sa"},WEEKDAY(JP6,1))</f>
        <v>F</v>
      </c>
      <c r="JQ7" s="17" t="str" cm="1">
        <f t="array" ref="JQ7">INDEX({"Su";"M";"Tu";"W";"Th";"F";"Sa"},WEEKDAY(JQ6,1))</f>
        <v>Sa</v>
      </c>
      <c r="JR7" s="17" t="str" cm="1">
        <f t="array" ref="JR7">INDEX({"Su";"M";"Tu";"W";"Th";"F";"Sa"},WEEKDAY(JR6,1))</f>
        <v>Su</v>
      </c>
      <c r="JS7" s="17" t="str" cm="1">
        <f t="array" ref="JS7">INDEX({"Su";"M";"Tu";"W";"Th";"F";"Sa"},WEEKDAY(JS6,1))</f>
        <v>M</v>
      </c>
      <c r="JT7" s="17" t="str" cm="1">
        <f t="array" ref="JT7">INDEX({"Su";"M";"Tu";"W";"Th";"F";"Sa"},WEEKDAY(JT6,1))</f>
        <v>Tu</v>
      </c>
      <c r="JU7" s="17" t="str" cm="1">
        <f t="array" ref="JU7">INDEX({"Su";"M";"Tu";"W";"Th";"F";"Sa"},WEEKDAY(JU6,1))</f>
        <v>W</v>
      </c>
      <c r="JV7" s="17" t="str" cm="1">
        <f t="array" ref="JV7">INDEX({"Su";"M";"Tu";"W";"Th";"F";"Sa"},WEEKDAY(JV6,1))</f>
        <v>Th</v>
      </c>
      <c r="JW7" s="17" t="str" cm="1">
        <f t="array" ref="JW7">INDEX({"Su";"M";"Tu";"W";"Th";"F";"Sa"},WEEKDAY(JW6,1))</f>
        <v>F</v>
      </c>
      <c r="JX7" s="17" t="str" cm="1">
        <f t="array" ref="JX7">INDEX({"Su";"M";"Tu";"W";"Th";"F";"Sa"},WEEKDAY(JX6,1))</f>
        <v>Sa</v>
      </c>
      <c r="JY7" s="17" t="str" cm="1">
        <f t="array" ref="JY7">INDEX({"Su";"M";"Tu";"W";"Th";"F";"Sa"},WEEKDAY(JY6,1))</f>
        <v>Su</v>
      </c>
      <c r="JZ7" s="17" t="str" cm="1">
        <f t="array" ref="JZ7">INDEX({"Su";"M";"Tu";"W";"Th";"F";"Sa"},WEEKDAY(JZ6,1))</f>
        <v>M</v>
      </c>
      <c r="KA7" s="17" t="str" cm="1">
        <f t="array" ref="KA7">INDEX({"Su";"M";"Tu";"W";"Th";"F";"Sa"},WEEKDAY(KA6,1))</f>
        <v>Tu</v>
      </c>
      <c r="KB7" s="17" t="str" cm="1">
        <f t="array" ref="KB7">INDEX({"Su";"M";"Tu";"W";"Th";"F";"Sa"},WEEKDAY(KB6,1))</f>
        <v>W</v>
      </c>
      <c r="KC7" s="17" t="str" cm="1">
        <f t="array" ref="KC7">INDEX({"Su";"M";"Tu";"W";"Th";"F";"Sa"},WEEKDAY(KC6,1))</f>
        <v>Th</v>
      </c>
      <c r="KD7" s="17" t="str" cm="1">
        <f t="array" ref="KD7">INDEX({"Su";"M";"Tu";"W";"Th";"F";"Sa"},WEEKDAY(KD6,1))</f>
        <v>F</v>
      </c>
      <c r="KE7" s="17" t="str" cm="1">
        <f t="array" ref="KE7">INDEX({"Su";"M";"Tu";"W";"Th";"F";"Sa"},WEEKDAY(KE6,1))</f>
        <v>Sa</v>
      </c>
      <c r="KF7" s="17" t="str" cm="1">
        <f t="array" ref="KF7">INDEX({"Su";"M";"Tu";"W";"Th";"F";"Sa"},WEEKDAY(KF6,1))</f>
        <v>Su</v>
      </c>
      <c r="KG7" s="17" t="str" cm="1">
        <f t="array" ref="KG7">INDEX({"Su";"M";"Tu";"W";"Th";"F";"Sa"},WEEKDAY(KG6,1))</f>
        <v>M</v>
      </c>
      <c r="KH7" s="17" t="str" cm="1">
        <f t="array" ref="KH7">INDEX({"Su";"M";"Tu";"W";"Th";"F";"Sa"},WEEKDAY(KH6,1))</f>
        <v>Tu</v>
      </c>
      <c r="KI7" s="17" t="str" cm="1">
        <f t="array" ref="KI7">INDEX({"Su";"M";"Tu";"W";"Th";"F";"Sa"},WEEKDAY(KI6,1))</f>
        <v>W</v>
      </c>
      <c r="KJ7" s="17" t="str" cm="1">
        <f t="array" ref="KJ7">INDEX({"Su";"M";"Tu";"W";"Th";"F";"Sa"},WEEKDAY(KJ6,1))</f>
        <v>Th</v>
      </c>
      <c r="KK7" s="17" t="str" cm="1">
        <f t="array" ref="KK7">INDEX({"Su";"M";"Tu";"W";"Th";"F";"Sa"},WEEKDAY(KK6,1))</f>
        <v>F</v>
      </c>
      <c r="KL7" s="17" t="str" cm="1">
        <f t="array" ref="KL7">INDEX({"Su";"M";"Tu";"W";"Th";"F";"Sa"},WEEKDAY(KL6,1))</f>
        <v>Sa</v>
      </c>
      <c r="KM7" s="17" t="str" cm="1">
        <f t="array" ref="KM7">INDEX({"Su";"M";"Tu";"W";"Th";"F";"Sa"},WEEKDAY(KM6,1))</f>
        <v>Su</v>
      </c>
      <c r="KN7" s="17" t="str" cm="1">
        <f t="array" ref="KN7">INDEX({"Su";"M";"Tu";"W";"Th";"F";"Sa"},WEEKDAY(KN6,1))</f>
        <v>M</v>
      </c>
      <c r="KO7" s="17" t="str" cm="1">
        <f t="array" ref="KO7">INDEX({"Su";"M";"Tu";"W";"Th";"F";"Sa"},WEEKDAY(KO6,1))</f>
        <v>Tu</v>
      </c>
      <c r="KP7" s="17" t="str" cm="1">
        <f t="array" ref="KP7">INDEX({"Su";"M";"Tu";"W";"Th";"F";"Sa"},WEEKDAY(KP6,1))</f>
        <v>W</v>
      </c>
      <c r="KQ7" s="17" t="str" cm="1">
        <f t="array" ref="KQ7">INDEX({"Su";"M";"Tu";"W";"Th";"F";"Sa"},WEEKDAY(KQ6,1))</f>
        <v>Th</v>
      </c>
      <c r="KR7" s="17" t="str" cm="1">
        <f t="array" ref="KR7">INDEX({"Su";"M";"Tu";"W";"Th";"F";"Sa"},WEEKDAY(KR6,1))</f>
        <v>F</v>
      </c>
      <c r="KS7" s="17" t="str" cm="1">
        <f t="array" ref="KS7">INDEX({"Su";"M";"Tu";"W";"Th";"F";"Sa"},WEEKDAY(KS6,1))</f>
        <v>Sa</v>
      </c>
      <c r="KT7" s="17" t="str" cm="1">
        <f t="array" ref="KT7">INDEX({"Su";"M";"Tu";"W";"Th";"F";"Sa"},WEEKDAY(KT6,1))</f>
        <v>Su</v>
      </c>
      <c r="KU7" s="17" t="str" cm="1">
        <f t="array" ref="KU7">INDEX({"Su";"M";"Tu";"W";"Th";"F";"Sa"},WEEKDAY(KU6,1))</f>
        <v>M</v>
      </c>
      <c r="KV7" s="17" t="str" cm="1">
        <f t="array" ref="KV7">INDEX({"Su";"M";"Tu";"W";"Th";"F";"Sa"},WEEKDAY(KV6,1))</f>
        <v>Tu</v>
      </c>
      <c r="KW7" s="17" t="str" cm="1">
        <f t="array" ref="KW7">INDEX({"Su";"M";"Tu";"W";"Th";"F";"Sa"},WEEKDAY(KW6,1))</f>
        <v>W</v>
      </c>
      <c r="KX7" s="17" t="str" cm="1">
        <f t="array" ref="KX7">INDEX({"Su";"M";"Tu";"W";"Th";"F";"Sa"},WEEKDAY(KX6,1))</f>
        <v>Th</v>
      </c>
      <c r="KY7" s="17" t="str" cm="1">
        <f t="array" ref="KY7">INDEX({"Su";"M";"Tu";"W";"Th";"F";"Sa"},WEEKDAY(KY6,1))</f>
        <v>F</v>
      </c>
      <c r="KZ7" s="17" t="str" cm="1">
        <f t="array" ref="KZ7">INDEX({"Su";"M";"Tu";"W";"Th";"F";"Sa"},WEEKDAY(KZ6,1))</f>
        <v>Sa</v>
      </c>
      <c r="LA7" s="17" t="str" cm="1">
        <f t="array" ref="LA7">INDEX({"Su";"M";"Tu";"W";"Th";"F";"Sa"},WEEKDAY(LA6,1))</f>
        <v>Su</v>
      </c>
      <c r="LB7" s="17" t="str" cm="1">
        <f t="array" ref="LB7">INDEX({"Su";"M";"Tu";"W";"Th";"F";"Sa"},WEEKDAY(LB6,1))</f>
        <v>M</v>
      </c>
      <c r="LC7" s="17" t="str" cm="1">
        <f t="array" ref="LC7">INDEX({"Su";"M";"Tu";"W";"Th";"F";"Sa"},WEEKDAY(LC6,1))</f>
        <v>Tu</v>
      </c>
      <c r="LD7" s="17" t="str" cm="1">
        <f t="array" ref="LD7">INDEX({"Su";"M";"Tu";"W";"Th";"F";"Sa"},WEEKDAY(LD6,1))</f>
        <v>W</v>
      </c>
      <c r="LE7" s="17" t="str" cm="1">
        <f t="array" ref="LE7">INDEX({"Su";"M";"Tu";"W";"Th";"F";"Sa"},WEEKDAY(LE6,1))</f>
        <v>Th</v>
      </c>
      <c r="LF7" s="17" t="str" cm="1">
        <f t="array" ref="LF7">INDEX({"Su";"M";"Tu";"W";"Th";"F";"Sa"},WEEKDAY(LF6,1))</f>
        <v>F</v>
      </c>
      <c r="LG7" s="17" t="str" cm="1">
        <f t="array" ref="LG7">INDEX({"Su";"M";"Tu";"W";"Th";"F";"Sa"},WEEKDAY(LG6,1))</f>
        <v>Sa</v>
      </c>
      <c r="LH7" s="17" t="str" cm="1">
        <f t="array" ref="LH7">INDEX({"Su";"M";"Tu";"W";"Th";"F";"Sa"},WEEKDAY(LH6,1))</f>
        <v>Su</v>
      </c>
      <c r="LI7" s="17" t="str" cm="1">
        <f t="array" ref="LI7">INDEX({"Su";"M";"Tu";"W";"Th";"F";"Sa"},WEEKDAY(LI6,1))</f>
        <v>M</v>
      </c>
      <c r="LJ7" s="17" t="str" cm="1">
        <f t="array" ref="LJ7">INDEX({"Su";"M";"Tu";"W";"Th";"F";"Sa"},WEEKDAY(LJ6,1))</f>
        <v>Tu</v>
      </c>
      <c r="LK7" s="17" t="str" cm="1">
        <f t="array" ref="LK7">INDEX({"Su";"M";"Tu";"W";"Th";"F";"Sa"},WEEKDAY(LK6,1))</f>
        <v>W</v>
      </c>
      <c r="LL7" s="17" t="str" cm="1">
        <f t="array" ref="LL7">INDEX({"Su";"M";"Tu";"W";"Th";"F";"Sa"},WEEKDAY(LL6,1))</f>
        <v>Th</v>
      </c>
      <c r="LM7" s="17" t="str" cm="1">
        <f t="array" ref="LM7">INDEX({"Su";"M";"Tu";"W";"Th";"F";"Sa"},WEEKDAY(LM6,1))</f>
        <v>F</v>
      </c>
      <c r="LN7" s="17" t="str" cm="1">
        <f t="array" ref="LN7">INDEX({"Su";"M";"Tu";"W";"Th";"F";"Sa"},WEEKDAY(LN6,1))</f>
        <v>Sa</v>
      </c>
      <c r="LO7" s="17" t="str" cm="1">
        <f t="array" ref="LO7">INDEX({"Su";"M";"Tu";"W";"Th";"F";"Sa"},WEEKDAY(LO6,1))</f>
        <v>Su</v>
      </c>
      <c r="LP7" s="17" t="str" cm="1">
        <f t="array" ref="LP7">INDEX({"Su";"M";"Tu";"W";"Th";"F";"Sa"},WEEKDAY(LP6,1))</f>
        <v>M</v>
      </c>
      <c r="LQ7" s="17" t="str" cm="1">
        <f t="array" ref="LQ7">INDEX({"Su";"M";"Tu";"W";"Th";"F";"Sa"},WEEKDAY(LQ6,1))</f>
        <v>Tu</v>
      </c>
      <c r="LR7" s="17" t="str" cm="1">
        <f t="array" ref="LR7">INDEX({"Su";"M";"Tu";"W";"Th";"F";"Sa"},WEEKDAY(LR6,1))</f>
        <v>W</v>
      </c>
      <c r="LS7" s="17" t="str" cm="1">
        <f t="array" ref="LS7">INDEX({"Su";"M";"Tu";"W";"Th";"F";"Sa"},WEEKDAY(LS6,1))</f>
        <v>Th</v>
      </c>
      <c r="LT7" s="17" t="str" cm="1">
        <f t="array" ref="LT7">INDEX({"Su";"M";"Tu";"W";"Th";"F";"Sa"},WEEKDAY(LT6,1))</f>
        <v>F</v>
      </c>
      <c r="LU7" s="17" t="str" cm="1">
        <f t="array" ref="LU7">INDEX({"Su";"M";"Tu";"W";"Th";"F";"Sa"},WEEKDAY(LU6,1))</f>
        <v>Sa</v>
      </c>
      <c r="LV7" s="17" t="str" cm="1">
        <f t="array" ref="LV7">INDEX({"Su";"M";"Tu";"W";"Th";"F";"Sa"},WEEKDAY(LV6,1))</f>
        <v>Su</v>
      </c>
      <c r="LW7" s="17" t="str" cm="1">
        <f t="array" ref="LW7">INDEX({"Su";"M";"Tu";"W";"Th";"F";"Sa"},WEEKDAY(LW6,1))</f>
        <v>M</v>
      </c>
      <c r="LX7" s="17" t="str" cm="1">
        <f t="array" ref="LX7">INDEX({"Su";"M";"Tu";"W";"Th";"F";"Sa"},WEEKDAY(LX6,1))</f>
        <v>Tu</v>
      </c>
      <c r="LY7" s="17" t="str" cm="1">
        <f t="array" ref="LY7">INDEX({"Su";"M";"Tu";"W";"Th";"F";"Sa"},WEEKDAY(LY6,1))</f>
        <v>W</v>
      </c>
      <c r="LZ7" s="17" t="str" cm="1">
        <f t="array" ref="LZ7">INDEX({"Su";"M";"Tu";"W";"Th";"F";"Sa"},WEEKDAY(LZ6,1))</f>
        <v>Th</v>
      </c>
      <c r="MA7" s="17" t="str" cm="1">
        <f t="array" ref="MA7">INDEX({"Su";"M";"Tu";"W";"Th";"F";"Sa"},WEEKDAY(MA6,1))</f>
        <v>F</v>
      </c>
      <c r="MB7" s="17" t="str" cm="1">
        <f t="array" ref="MB7">INDEX({"Su";"M";"Tu";"W";"Th";"F";"Sa"},WEEKDAY(MB6,1))</f>
        <v>Sa</v>
      </c>
      <c r="MC7" s="17" t="str" cm="1">
        <f t="array" ref="MC7">INDEX({"Su";"M";"Tu";"W";"Th";"F";"Sa"},WEEKDAY(MC6,1))</f>
        <v>Su</v>
      </c>
      <c r="MD7" s="17" t="str" cm="1">
        <f t="array" ref="MD7">INDEX({"Su";"M";"Tu";"W";"Th";"F";"Sa"},WEEKDAY(MD6,1))</f>
        <v>M</v>
      </c>
      <c r="ME7" s="17" t="str" cm="1">
        <f t="array" ref="ME7">INDEX({"Su";"M";"Tu";"W";"Th";"F";"Sa"},WEEKDAY(ME6,1))</f>
        <v>Tu</v>
      </c>
      <c r="MF7" s="17" t="str" cm="1">
        <f t="array" ref="MF7">INDEX({"Su";"M";"Tu";"W";"Th";"F";"Sa"},WEEKDAY(MF6,1))</f>
        <v>W</v>
      </c>
      <c r="MG7" s="17" t="str" cm="1">
        <f t="array" ref="MG7">INDEX({"Su";"M";"Tu";"W";"Th";"F";"Sa"},WEEKDAY(MG6,1))</f>
        <v>Th</v>
      </c>
      <c r="MH7" s="17" t="str" cm="1">
        <f t="array" ref="MH7">INDEX({"Su";"M";"Tu";"W";"Th";"F";"Sa"},WEEKDAY(MH6,1))</f>
        <v>F</v>
      </c>
      <c r="MI7" s="17" t="str" cm="1">
        <f t="array" ref="MI7">INDEX({"Su";"M";"Tu";"W";"Th";"F";"Sa"},WEEKDAY(MI6,1))</f>
        <v>Sa</v>
      </c>
      <c r="MJ7" s="17" t="str" cm="1">
        <f t="array" ref="MJ7">INDEX({"Su";"M";"Tu";"W";"Th";"F";"Sa"},WEEKDAY(MJ6,1))</f>
        <v>Su</v>
      </c>
      <c r="MK7" s="17" t="str" cm="1">
        <f t="array" ref="MK7">INDEX({"Su";"M";"Tu";"W";"Th";"F";"Sa"},WEEKDAY(MK6,1))</f>
        <v>M</v>
      </c>
      <c r="ML7" s="17" t="str" cm="1">
        <f t="array" ref="ML7">INDEX({"Su";"M";"Tu";"W";"Th";"F";"Sa"},WEEKDAY(ML6,1))</f>
        <v>Tu</v>
      </c>
      <c r="MM7" s="17" t="str" cm="1">
        <f t="array" ref="MM7">INDEX({"Su";"M";"Tu";"W";"Th";"F";"Sa"},WEEKDAY(MM6,1))</f>
        <v>W</v>
      </c>
      <c r="MN7" s="17" t="str" cm="1">
        <f t="array" ref="MN7">INDEX({"Su";"M";"Tu";"W";"Th";"F";"Sa"},WEEKDAY(MN6,1))</f>
        <v>Th</v>
      </c>
      <c r="MO7" s="17" t="str" cm="1">
        <f t="array" ref="MO7">INDEX({"Su";"M";"Tu";"W";"Th";"F";"Sa"},WEEKDAY(MO6,1))</f>
        <v>F</v>
      </c>
      <c r="MP7" s="17" t="str" cm="1">
        <f t="array" ref="MP7">INDEX({"Su";"M";"Tu";"W";"Th";"F";"Sa"},WEEKDAY(MP6,1))</f>
        <v>Sa</v>
      </c>
      <c r="MQ7" s="17" t="str" cm="1">
        <f t="array" ref="MQ7">INDEX({"Su";"M";"Tu";"W";"Th";"F";"Sa"},WEEKDAY(MQ6,1))</f>
        <v>Su</v>
      </c>
      <c r="MR7" s="17" t="str" cm="1">
        <f t="array" ref="MR7">INDEX({"Su";"M";"Tu";"W";"Th";"F";"Sa"},WEEKDAY(MR6,1))</f>
        <v>M</v>
      </c>
      <c r="MS7" s="17" t="str" cm="1">
        <f t="array" ref="MS7">INDEX({"Su";"M";"Tu";"W";"Th";"F";"Sa"},WEEKDAY(MS6,1))</f>
        <v>Tu</v>
      </c>
      <c r="MT7" s="17" t="str" cm="1">
        <f t="array" ref="MT7">INDEX({"Su";"M";"Tu";"W";"Th";"F";"Sa"},WEEKDAY(MT6,1))</f>
        <v>W</v>
      </c>
      <c r="MU7" s="17" t="str" cm="1">
        <f t="array" ref="MU7">INDEX({"Su";"M";"Tu";"W";"Th";"F";"Sa"},WEEKDAY(MU6,1))</f>
        <v>Th</v>
      </c>
      <c r="MV7" s="17" t="str" cm="1">
        <f t="array" ref="MV7">INDEX({"Su";"M";"Tu";"W";"Th";"F";"Sa"},WEEKDAY(MV6,1))</f>
        <v>F</v>
      </c>
      <c r="MW7" s="17" t="str" cm="1">
        <f t="array" ref="MW7">INDEX({"Su";"M";"Tu";"W";"Th";"F";"Sa"},WEEKDAY(MW6,1))</f>
        <v>Sa</v>
      </c>
      <c r="MX7" s="17" t="str" cm="1">
        <f t="array" ref="MX7">INDEX({"Su";"M";"Tu";"W";"Th";"F";"Sa"},WEEKDAY(MX6,1))</f>
        <v>Su</v>
      </c>
      <c r="MY7" s="17" t="str" cm="1">
        <f t="array" ref="MY7">INDEX({"Su";"M";"Tu";"W";"Th";"F";"Sa"},WEEKDAY(MY6,1))</f>
        <v>M</v>
      </c>
      <c r="MZ7" s="17" t="str" cm="1">
        <f t="array" ref="MZ7">INDEX({"Su";"M";"Tu";"W";"Th";"F";"Sa"},WEEKDAY(MZ6,1))</f>
        <v>Tu</v>
      </c>
      <c r="NA7" s="17" t="str" cm="1">
        <f t="array" ref="NA7">INDEX({"Su";"M";"Tu";"W";"Th";"F";"Sa"},WEEKDAY(NA6,1))</f>
        <v>W</v>
      </c>
      <c r="NB7" s="17" t="str" cm="1">
        <f t="array" ref="NB7">INDEX({"Su";"M";"Tu";"W";"Th";"F";"Sa"},WEEKDAY(NB6,1))</f>
        <v>Th</v>
      </c>
      <c r="NC7" s="17" t="str" cm="1">
        <f t="array" ref="NC7">INDEX({"Su";"M";"Tu";"W";"Th";"F";"Sa"},WEEKDAY(NC6,1))</f>
        <v>F</v>
      </c>
      <c r="ND7" s="17" t="str" cm="1">
        <f t="array" ref="ND7">INDEX({"Su";"M";"Tu";"W";"Th";"F";"Sa"},WEEKDAY(ND6,1))</f>
        <v>Sa</v>
      </c>
      <c r="NE7" s="17" t="str" cm="1">
        <f t="array" ref="NE7">INDEX({"Su";"M";"Tu";"W";"Th";"F";"Sa"},WEEKDAY(NE6,1))</f>
        <v>Su</v>
      </c>
      <c r="NF7" s="17" t="str" cm="1">
        <f t="array" ref="NF7">INDEX({"Su";"M";"Tu";"W";"Th";"F";"Sa"},WEEKDAY(NF6,1))</f>
        <v>M</v>
      </c>
      <c r="NG7" s="17" t="str" cm="1">
        <f t="array" ref="NG7">INDEX({"Su";"M";"Tu";"W";"Th";"F";"Sa"},WEEKDAY(NG6,1))</f>
        <v>Tu</v>
      </c>
      <c r="NH7" s="17" t="str" cm="1">
        <f t="array" ref="NH7">INDEX({"Su";"M";"Tu";"W";"Th";"F";"Sa"},WEEKDAY(NH6,1))</f>
        <v>W</v>
      </c>
      <c r="NI7" s="17" t="str" cm="1">
        <f t="array" ref="NI7">INDEX({"Su";"M";"Tu";"W";"Th";"F";"Sa"},WEEKDAY(NI6,1))</f>
        <v>Th</v>
      </c>
      <c r="NJ7" s="17" t="str" cm="1">
        <f t="array" ref="NJ7">INDEX({"Su";"M";"Tu";"W";"Th";"F";"Sa"},WEEKDAY(NJ6,1))</f>
        <v>F</v>
      </c>
      <c r="NK7" s="17" t="str" cm="1">
        <f t="array" ref="NK7">INDEX({"Su";"M";"Tu";"W";"Th";"F";"Sa"},WEEKDAY(NK6,1))</f>
        <v>Sa</v>
      </c>
      <c r="NL7" s="17" t="str" cm="1">
        <f t="array" ref="NL7">INDEX({"Su";"M";"Tu";"W";"Th";"F";"Sa"},WEEKDAY(NL6,1))</f>
        <v>Su</v>
      </c>
      <c r="NM7" s="17" t="str" cm="1">
        <f t="array" ref="NM7">INDEX({"Su";"M";"Tu";"W";"Th";"F";"Sa"},WEEKDAY(NM6,1))</f>
        <v>M</v>
      </c>
      <c r="NN7" s="17" t="str" cm="1">
        <f t="array" ref="NN7">INDEX({"Su";"M";"Tu";"W";"Th";"F";"Sa"},WEEKDAY(NN6,1))</f>
        <v>Tu</v>
      </c>
      <c r="NO7" s="17" t="str" cm="1">
        <f t="array" ref="NO7">INDEX({"Su";"M";"Tu";"W";"Th";"F";"Sa"},WEEKDAY(NO6,1))</f>
        <v>W</v>
      </c>
      <c r="NP7" s="17" t="str" cm="1">
        <f t="array" ref="NP7">INDEX({"Su";"M";"Tu";"W";"Th";"F";"Sa"},WEEKDAY(NP6,1))</f>
        <v>Th</v>
      </c>
      <c r="NQ7" s="22" t="str" cm="1">
        <f t="array" ref="NQ7">INDEX({"Su";"M";"Tu";"W";"Th";"F";"Sa"},WEEKDAY(NQ6,1))</f>
        <v>F</v>
      </c>
    </row>
    <row r="8" spans="1:381" ht="19" customHeight="1">
      <c r="A8" s="52">
        <v>1</v>
      </c>
      <c r="B8" s="53" t="str">
        <f t="shared" ref="B8:B71" si="6">IF(A8="","",IF(A8&gt;lastLevel,IF(lastWBS="","1",lastWBS)&amp;REPT(".1",A8-MAX(lastLevel,1)),IF(ISERROR(FIND(".",lastWBS)),REPT("1.",A8-1)&amp;IFERROR(VALUE(lastWBS)+1,"1"),IF(A8=1,"",IFERROR(LEFT(lastWBS,FIND("^",SUBSTITUTE(lastWBS,".","^",A8-1))),""))&amp;VALUE(TRIM(MID(SUBSTITUTE(lastWBS,".",REPT(" ",LEN(lastWBS))),(A8-1)*LEN(lastWBS)+1,LEN(lastWBS))))+1)))</f>
        <v>1</v>
      </c>
      <c r="C8" s="54" t="s">
        <v>49</v>
      </c>
      <c r="D8" s="73">
        <f>MIN(D9:D12)</f>
        <v>44200</v>
      </c>
      <c r="E8" s="73">
        <f>MAX(E9:E12)</f>
        <v>44210</v>
      </c>
      <c r="F8" s="54"/>
      <c r="G8" s="55"/>
      <c r="H8" s="55"/>
      <c r="I8" s="55"/>
      <c r="J8" s="55"/>
      <c r="K8" s="55"/>
      <c r="L8" s="56"/>
      <c r="M8" s="57"/>
      <c r="N8" s="71">
        <f t="shared" ref="N8:N39" si="7">IF(D8&lt;&gt;"",D8,IF(OR(G8&lt;&gt;"",H8&lt;&gt;"",I8&lt;&gt;""),WORKDAY.INTL(MAX(IFERROR(INDEX(O:O,MATCH(G8,B:B,0)),0),IFERROR(INDEX(O:O,MATCH(H8,B:B,0)),0),IFERROR(INDEX(O:O,MATCH(I8,B:B,0)),0)),1,Weekend,Holidays),IF(E8&lt;&gt;"",IF(J8&lt;&gt;"",WORKDAY.INTL(E8,-(MAX(J8,1)-1),Weekend,Holidays),E8-(MAX(K8,1)-1))," - ")))</f>
        <v>44200</v>
      </c>
      <c r="O8" s="71">
        <f t="shared" ref="O8:O48" si="8">IF(E8&lt;&gt;"",E8,IF(N8=" - "," - ",IF(J8&lt;&gt;"",WORKDAY.INTL(N8,J8-1,Weekend,Holidays),N8+MAX(K8,1)-1)))</f>
        <v>44210</v>
      </c>
      <c r="P8" s="58">
        <f t="shared" ref="P8:P48" si="9">IF(J8&lt;&gt;"",J8,IF(OR(NOT(ISNUMBER(N8)),NOT(ISNUMBER(O8)))," - ",NETWORKDAYS.INTL(N8,O8,Weekend,Holidays)))</f>
        <v>9</v>
      </c>
      <c r="Q8" s="59">
        <f t="shared" ref="Q8:Q48" si="10">IF(K8&lt;&gt;"",K8,IF(OR(NOT(ISNUMBER(N8)),NOT(ISNUMBER(O8)))," - ",O8-N8+1))</f>
        <v>11</v>
      </c>
      <c r="R8" s="59">
        <f t="shared" ref="R8:R39" si="11">IF(OR(O8=" - ",N8=" - ")," - ",MIN(Q8,WORKDAY.INTL(N8,ROUNDDOWN(L8*P8,0),Weekend,Holidays)-N8))</f>
        <v>0</v>
      </c>
      <c r="S8" s="59">
        <f>IF(OR(N8=" - ",O8=" - ")," - ",Q8-R8)</f>
        <v>11</v>
      </c>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row>
    <row r="9" spans="1:381" ht="19" customHeight="1">
      <c r="A9" s="61">
        <v>2</v>
      </c>
      <c r="B9" s="62" t="str">
        <f t="shared" si="6"/>
        <v>1.1</v>
      </c>
      <c r="C9" s="63" t="s">
        <v>54</v>
      </c>
      <c r="D9" s="74">
        <f>F2</f>
        <v>44200</v>
      </c>
      <c r="E9" s="74">
        <v>44201</v>
      </c>
      <c r="F9" s="63" t="s">
        <v>112</v>
      </c>
      <c r="G9" s="64"/>
      <c r="H9" s="64"/>
      <c r="I9" s="64"/>
      <c r="J9" s="64"/>
      <c r="K9" s="64"/>
      <c r="L9" s="65">
        <v>0.75</v>
      </c>
      <c r="M9" s="66"/>
      <c r="N9" s="72">
        <f t="shared" si="7"/>
        <v>44200</v>
      </c>
      <c r="O9" s="72">
        <f t="shared" si="8"/>
        <v>44201</v>
      </c>
      <c r="P9" s="67">
        <f t="shared" si="9"/>
        <v>2</v>
      </c>
      <c r="Q9" s="68">
        <f t="shared" si="10"/>
        <v>2</v>
      </c>
      <c r="R9" s="59">
        <f t="shared" si="11"/>
        <v>1</v>
      </c>
      <c r="S9" s="59">
        <f t="shared" ref="S9:S22" si="12">IF(OR(N9=" - ",O9=" - ")," - ",Q9-R9)</f>
        <v>1</v>
      </c>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row>
    <row r="10" spans="1:381" ht="19" customHeight="1">
      <c r="A10" s="61">
        <v>2</v>
      </c>
      <c r="B10" s="62" t="str">
        <f t="shared" si="6"/>
        <v>1.2</v>
      </c>
      <c r="C10" s="63" t="s">
        <v>55</v>
      </c>
      <c r="D10" s="74">
        <v>44200</v>
      </c>
      <c r="E10" s="74">
        <v>44204</v>
      </c>
      <c r="F10" s="63" t="s">
        <v>113</v>
      </c>
      <c r="G10" s="64"/>
      <c r="H10" s="64"/>
      <c r="I10" s="64"/>
      <c r="J10" s="64"/>
      <c r="K10" s="64"/>
      <c r="L10" s="65">
        <v>0.25</v>
      </c>
      <c r="M10" s="66"/>
      <c r="N10" s="72">
        <f t="shared" si="7"/>
        <v>44200</v>
      </c>
      <c r="O10" s="72">
        <f t="shared" si="8"/>
        <v>44204</v>
      </c>
      <c r="P10" s="67">
        <f t="shared" si="9"/>
        <v>5</v>
      </c>
      <c r="Q10" s="68">
        <f t="shared" si="10"/>
        <v>5</v>
      </c>
      <c r="R10" s="59">
        <f t="shared" si="11"/>
        <v>1</v>
      </c>
      <c r="S10" s="59">
        <f t="shared" si="12"/>
        <v>4</v>
      </c>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row>
    <row r="11" spans="1:381" ht="19" customHeight="1">
      <c r="A11" s="61">
        <v>2</v>
      </c>
      <c r="B11" s="62" t="str">
        <f t="shared" si="6"/>
        <v>1.3</v>
      </c>
      <c r="C11" s="63" t="s">
        <v>56</v>
      </c>
      <c r="D11" s="74">
        <v>44200</v>
      </c>
      <c r="E11" s="74">
        <v>44204</v>
      </c>
      <c r="F11" s="63" t="s">
        <v>114</v>
      </c>
      <c r="G11" s="64"/>
      <c r="H11" s="64"/>
      <c r="I11" s="64"/>
      <c r="J11" s="64"/>
      <c r="K11" s="64"/>
      <c r="L11" s="65">
        <v>0.25</v>
      </c>
      <c r="M11" s="66"/>
      <c r="N11" s="72">
        <f t="shared" si="7"/>
        <v>44200</v>
      </c>
      <c r="O11" s="72">
        <f t="shared" si="8"/>
        <v>44204</v>
      </c>
      <c r="P11" s="67">
        <f t="shared" si="9"/>
        <v>5</v>
      </c>
      <c r="Q11" s="68">
        <f t="shared" si="10"/>
        <v>5</v>
      </c>
      <c r="R11" s="59">
        <f t="shared" si="11"/>
        <v>1</v>
      </c>
      <c r="S11" s="59">
        <f t="shared" si="12"/>
        <v>4</v>
      </c>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row>
    <row r="12" spans="1:381" ht="19" customHeight="1">
      <c r="A12" s="61">
        <v>2</v>
      </c>
      <c r="B12" s="62" t="str">
        <f t="shared" si="6"/>
        <v>1.4</v>
      </c>
      <c r="C12" s="63" t="s">
        <v>115</v>
      </c>
      <c r="D12" s="74">
        <v>44209</v>
      </c>
      <c r="E12" s="74">
        <v>44210</v>
      </c>
      <c r="F12" s="63" t="s">
        <v>113</v>
      </c>
      <c r="G12" s="64"/>
      <c r="H12" s="64"/>
      <c r="I12" s="64"/>
      <c r="J12" s="64"/>
      <c r="K12" s="64"/>
      <c r="L12" s="65">
        <v>0.25</v>
      </c>
      <c r="M12" s="66"/>
      <c r="N12" s="72">
        <f t="shared" si="7"/>
        <v>44209</v>
      </c>
      <c r="O12" s="72">
        <f t="shared" si="8"/>
        <v>44210</v>
      </c>
      <c r="P12" s="67">
        <f t="shared" si="9"/>
        <v>2</v>
      </c>
      <c r="Q12" s="68">
        <f t="shared" si="10"/>
        <v>2</v>
      </c>
      <c r="R12" s="59">
        <f t="shared" si="11"/>
        <v>0</v>
      </c>
      <c r="S12" s="59">
        <f t="shared" si="12"/>
        <v>2</v>
      </c>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c r="LF12" s="69"/>
      <c r="LG12" s="69"/>
      <c r="LH12" s="69"/>
      <c r="LI12" s="69"/>
      <c r="LJ12" s="69"/>
      <c r="LK12" s="69"/>
      <c r="LL12" s="69"/>
      <c r="LM12" s="69"/>
      <c r="LN12" s="69"/>
      <c r="LO12" s="69"/>
      <c r="LP12" s="69"/>
      <c r="LQ12" s="69"/>
      <c r="LR12" s="69"/>
      <c r="LS12" s="69"/>
      <c r="LT12" s="69"/>
      <c r="LU12" s="69"/>
      <c r="LV12" s="69"/>
      <c r="LW12" s="69"/>
      <c r="LX12" s="69"/>
      <c r="LY12" s="69"/>
      <c r="LZ12" s="69"/>
      <c r="MA12" s="69"/>
      <c r="MB12" s="69"/>
      <c r="MC12" s="69"/>
      <c r="MD12" s="69"/>
      <c r="ME12" s="69"/>
      <c r="MF12" s="69"/>
      <c r="MG12" s="69"/>
      <c r="MH12" s="69"/>
      <c r="MI12" s="69"/>
      <c r="MJ12" s="69"/>
      <c r="MK12" s="69"/>
      <c r="ML12" s="69"/>
      <c r="MM12" s="69"/>
      <c r="MN12" s="69"/>
      <c r="MO12" s="69"/>
      <c r="MP12" s="69"/>
      <c r="MQ12" s="69"/>
      <c r="MR12" s="69"/>
      <c r="MS12" s="69"/>
      <c r="MT12" s="69"/>
      <c r="MU12" s="69"/>
      <c r="MV12" s="69"/>
      <c r="MW12" s="69"/>
      <c r="MX12" s="69"/>
      <c r="MY12" s="69"/>
      <c r="MZ12" s="69"/>
      <c r="NA12" s="69"/>
      <c r="NB12" s="69"/>
      <c r="NC12" s="69"/>
      <c r="ND12" s="69"/>
      <c r="NE12" s="69"/>
      <c r="NF12" s="69"/>
      <c r="NG12" s="69"/>
      <c r="NH12" s="69"/>
      <c r="NI12" s="69"/>
      <c r="NJ12" s="69"/>
      <c r="NK12" s="69"/>
      <c r="NL12" s="69"/>
      <c r="NM12" s="69"/>
      <c r="NN12" s="69"/>
      <c r="NO12" s="69"/>
      <c r="NP12" s="69"/>
      <c r="NQ12" s="69"/>
    </row>
    <row r="13" spans="1:381" ht="19" customHeight="1">
      <c r="A13" s="61">
        <v>2</v>
      </c>
      <c r="B13" s="62" t="str">
        <f t="shared" si="6"/>
        <v>1.5</v>
      </c>
      <c r="C13" s="63" t="s">
        <v>136</v>
      </c>
      <c r="D13" s="74">
        <v>44211</v>
      </c>
      <c r="E13" s="74"/>
      <c r="F13" s="63" t="s">
        <v>112</v>
      </c>
      <c r="G13" s="64"/>
      <c r="H13" s="64"/>
      <c r="I13" s="64"/>
      <c r="J13" s="64">
        <v>1</v>
      </c>
      <c r="K13" s="64"/>
      <c r="L13" s="65">
        <v>0</v>
      </c>
      <c r="M13" s="66"/>
      <c r="N13" s="72">
        <f t="shared" si="7"/>
        <v>44211</v>
      </c>
      <c r="O13" s="72">
        <f t="shared" si="8"/>
        <v>44211</v>
      </c>
      <c r="P13" s="67">
        <f t="shared" si="9"/>
        <v>1</v>
      </c>
      <c r="Q13" s="68">
        <f t="shared" si="10"/>
        <v>1</v>
      </c>
      <c r="R13" s="59">
        <f t="shared" si="11"/>
        <v>0</v>
      </c>
      <c r="S13" s="59">
        <f t="shared" si="12"/>
        <v>1</v>
      </c>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c r="LF13" s="69"/>
      <c r="LG13" s="69"/>
      <c r="LH13" s="69"/>
      <c r="LI13" s="69"/>
      <c r="LJ13" s="69"/>
      <c r="LK13" s="69"/>
      <c r="LL13" s="69"/>
      <c r="LM13" s="69"/>
      <c r="LN13" s="69"/>
      <c r="LO13" s="69"/>
      <c r="LP13" s="69"/>
      <c r="LQ13" s="69"/>
      <c r="LR13" s="69"/>
      <c r="LS13" s="69"/>
      <c r="LT13" s="69"/>
      <c r="LU13" s="69"/>
      <c r="LV13" s="69"/>
      <c r="LW13" s="69"/>
      <c r="LX13" s="69"/>
      <c r="LY13" s="69"/>
      <c r="LZ13" s="69"/>
      <c r="MA13" s="69"/>
      <c r="MB13" s="69"/>
      <c r="MC13" s="69"/>
      <c r="MD13" s="69"/>
      <c r="ME13" s="69"/>
      <c r="MF13" s="69"/>
      <c r="MG13" s="69"/>
      <c r="MH13" s="69"/>
      <c r="MI13" s="69"/>
      <c r="MJ13" s="69"/>
      <c r="MK13" s="69"/>
      <c r="ML13" s="69"/>
      <c r="MM13" s="69"/>
      <c r="MN13" s="69"/>
      <c r="MO13" s="69"/>
      <c r="MP13" s="69"/>
      <c r="MQ13" s="69"/>
      <c r="MR13" s="69"/>
      <c r="MS13" s="69"/>
      <c r="MT13" s="69"/>
      <c r="MU13" s="69"/>
      <c r="MV13" s="69"/>
      <c r="MW13" s="69"/>
      <c r="MX13" s="69"/>
      <c r="MY13" s="69"/>
      <c r="MZ13" s="69"/>
      <c r="NA13" s="69"/>
      <c r="NB13" s="69"/>
      <c r="NC13" s="69"/>
      <c r="ND13" s="69"/>
      <c r="NE13" s="69"/>
      <c r="NF13" s="69"/>
      <c r="NG13" s="69"/>
      <c r="NH13" s="69"/>
      <c r="NI13" s="69"/>
      <c r="NJ13" s="69"/>
      <c r="NK13" s="69"/>
      <c r="NL13" s="69"/>
      <c r="NM13" s="69"/>
      <c r="NN13" s="69"/>
      <c r="NO13" s="69"/>
      <c r="NP13" s="69"/>
      <c r="NQ13" s="69"/>
    </row>
    <row r="14" spans="1:381" ht="19" customHeight="1">
      <c r="A14" s="61">
        <v>1</v>
      </c>
      <c r="B14" s="62" t="str">
        <f t="shared" si="6"/>
        <v>2</v>
      </c>
      <c r="C14" s="63" t="s">
        <v>50</v>
      </c>
      <c r="D14" s="74"/>
      <c r="E14" s="74"/>
      <c r="F14" s="63"/>
      <c r="G14" s="64"/>
      <c r="H14" s="64"/>
      <c r="I14" s="64"/>
      <c r="J14" s="64"/>
      <c r="K14" s="64"/>
      <c r="L14" s="65">
        <v>0</v>
      </c>
      <c r="M14" s="66"/>
      <c r="N14" s="72" t="str">
        <f t="shared" si="7"/>
        <v xml:space="preserve"> - </v>
      </c>
      <c r="O14" s="72" t="str">
        <f t="shared" si="8"/>
        <v xml:space="preserve"> - </v>
      </c>
      <c r="P14" s="67" t="str">
        <f t="shared" si="9"/>
        <v xml:space="preserve"> - </v>
      </c>
      <c r="Q14" s="68" t="str">
        <f t="shared" si="10"/>
        <v xml:space="preserve"> - </v>
      </c>
      <c r="R14" s="59" t="str">
        <f t="shared" si="11"/>
        <v xml:space="preserve"> - </v>
      </c>
      <c r="S14" s="59" t="str">
        <f t="shared" si="12"/>
        <v xml:space="preserve"> - </v>
      </c>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row>
    <row r="15" spans="1:381" ht="19" customHeight="1">
      <c r="A15" s="61">
        <v>2</v>
      </c>
      <c r="B15" s="62" t="str">
        <f t="shared" si="6"/>
        <v>2.1</v>
      </c>
      <c r="C15" s="63" t="s">
        <v>138</v>
      </c>
      <c r="D15" s="74"/>
      <c r="E15" s="74"/>
      <c r="F15" s="63"/>
      <c r="G15" s="64" t="str">
        <f>B13</f>
        <v>1.5</v>
      </c>
      <c r="H15" s="64"/>
      <c r="I15" s="64"/>
      <c r="J15" s="64">
        <v>3</v>
      </c>
      <c r="K15" s="64"/>
      <c r="L15" s="65">
        <v>0</v>
      </c>
      <c r="M15" s="66"/>
      <c r="N15" s="72">
        <f t="shared" si="7"/>
        <v>44215</v>
      </c>
      <c r="O15" s="72">
        <f t="shared" si="8"/>
        <v>44217</v>
      </c>
      <c r="P15" s="67">
        <f t="shared" si="9"/>
        <v>3</v>
      </c>
      <c r="Q15" s="68">
        <f t="shared" si="10"/>
        <v>3</v>
      </c>
      <c r="R15" s="59">
        <f t="shared" si="11"/>
        <v>0</v>
      </c>
      <c r="S15" s="59">
        <f t="shared" si="12"/>
        <v>3</v>
      </c>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row>
    <row r="16" spans="1:381" ht="19" customHeight="1">
      <c r="A16" s="61">
        <v>2</v>
      </c>
      <c r="B16" s="62" t="str">
        <f t="shared" si="6"/>
        <v>2.2</v>
      </c>
      <c r="C16" s="63" t="s">
        <v>139</v>
      </c>
      <c r="D16" s="74">
        <f>WORKDAY.INTL(N15,1,Weekend,Holidays)</f>
        <v>44216</v>
      </c>
      <c r="E16" s="74"/>
      <c r="F16" s="63"/>
      <c r="G16" s="64"/>
      <c r="H16" s="64"/>
      <c r="I16" s="64"/>
      <c r="J16" s="64">
        <v>15</v>
      </c>
      <c r="K16" s="64"/>
      <c r="L16" s="65">
        <v>0</v>
      </c>
      <c r="M16" s="66"/>
      <c r="N16" s="72">
        <f t="shared" si="7"/>
        <v>44216</v>
      </c>
      <c r="O16" s="72">
        <f t="shared" si="8"/>
        <v>44236</v>
      </c>
      <c r="P16" s="67">
        <f t="shared" si="9"/>
        <v>15</v>
      </c>
      <c r="Q16" s="68">
        <f t="shared" si="10"/>
        <v>21</v>
      </c>
      <c r="R16" s="59">
        <f t="shared" si="11"/>
        <v>0</v>
      </c>
      <c r="S16" s="59">
        <f t="shared" si="12"/>
        <v>21</v>
      </c>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69"/>
      <c r="NF16" s="69"/>
      <c r="NG16" s="69"/>
      <c r="NH16" s="69"/>
      <c r="NI16" s="69"/>
      <c r="NJ16" s="69"/>
      <c r="NK16" s="69"/>
      <c r="NL16" s="69"/>
      <c r="NM16" s="69"/>
      <c r="NN16" s="69"/>
      <c r="NO16" s="69"/>
      <c r="NP16" s="69"/>
      <c r="NQ16" s="69"/>
    </row>
    <row r="17" spans="1:381" ht="19" customHeight="1">
      <c r="A17" s="61">
        <v>2</v>
      </c>
      <c r="B17" s="62" t="str">
        <f t="shared" si="6"/>
        <v>2.3</v>
      </c>
      <c r="C17" s="63" t="s">
        <v>140</v>
      </c>
      <c r="D17" s="74"/>
      <c r="E17" s="74"/>
      <c r="F17" s="63"/>
      <c r="G17" s="64" t="str">
        <f>B16</f>
        <v>2.2</v>
      </c>
      <c r="H17" s="64"/>
      <c r="I17" s="64"/>
      <c r="J17" s="64">
        <v>7</v>
      </c>
      <c r="K17" s="64"/>
      <c r="L17" s="65">
        <v>0</v>
      </c>
      <c r="M17" s="66"/>
      <c r="N17" s="72">
        <f t="shared" si="7"/>
        <v>44237</v>
      </c>
      <c r="O17" s="72">
        <f t="shared" si="8"/>
        <v>44246</v>
      </c>
      <c r="P17" s="67">
        <f t="shared" si="9"/>
        <v>7</v>
      </c>
      <c r="Q17" s="68">
        <f t="shared" si="10"/>
        <v>10</v>
      </c>
      <c r="R17" s="59">
        <f t="shared" si="11"/>
        <v>0</v>
      </c>
      <c r="S17" s="59">
        <f t="shared" si="12"/>
        <v>10</v>
      </c>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69"/>
      <c r="JU17" s="69"/>
      <c r="JV17" s="69"/>
      <c r="JW17" s="69"/>
      <c r="JX17" s="69"/>
      <c r="JY17" s="69"/>
      <c r="JZ17" s="69"/>
      <c r="KA17" s="69"/>
      <c r="KB17" s="69"/>
      <c r="KC17" s="69"/>
      <c r="KD17" s="69"/>
      <c r="KE17" s="69"/>
      <c r="KF17" s="69"/>
      <c r="KG17" s="69"/>
      <c r="KH17" s="69"/>
      <c r="KI17" s="69"/>
      <c r="KJ17" s="69"/>
      <c r="KK17" s="69"/>
      <c r="KL17" s="69"/>
      <c r="KM17" s="69"/>
      <c r="KN17" s="69"/>
      <c r="KO17" s="69"/>
      <c r="KP17" s="69"/>
      <c r="KQ17" s="69"/>
      <c r="KR17" s="69"/>
      <c r="KS17" s="69"/>
      <c r="KT17" s="69"/>
      <c r="KU17" s="69"/>
      <c r="KV17" s="69"/>
      <c r="KW17" s="69"/>
      <c r="KX17" s="69"/>
      <c r="KY17" s="69"/>
      <c r="KZ17" s="69"/>
      <c r="LA17" s="69"/>
      <c r="LB17" s="69"/>
      <c r="LC17" s="69"/>
      <c r="LD17" s="69"/>
      <c r="LE17" s="69"/>
      <c r="LF17" s="69"/>
      <c r="LG17" s="69"/>
      <c r="LH17" s="69"/>
      <c r="LI17" s="69"/>
      <c r="LJ17" s="69"/>
      <c r="LK17" s="69"/>
      <c r="LL17" s="69"/>
      <c r="LM17" s="69"/>
      <c r="LN17" s="69"/>
      <c r="LO17" s="69"/>
      <c r="LP17" s="69"/>
      <c r="LQ17" s="69"/>
      <c r="LR17" s="69"/>
      <c r="LS17" s="69"/>
      <c r="LT17" s="69"/>
      <c r="LU17" s="69"/>
      <c r="LV17" s="69"/>
      <c r="LW17" s="69"/>
      <c r="LX17" s="69"/>
      <c r="LY17" s="69"/>
      <c r="LZ17" s="69"/>
      <c r="MA17" s="69"/>
      <c r="MB17" s="69"/>
      <c r="MC17" s="69"/>
      <c r="MD17" s="69"/>
      <c r="ME17" s="69"/>
      <c r="MF17" s="69"/>
      <c r="MG17" s="69"/>
      <c r="MH17" s="69"/>
      <c r="MI17" s="69"/>
      <c r="MJ17" s="69"/>
      <c r="MK17" s="69"/>
      <c r="ML17" s="69"/>
      <c r="MM17" s="69"/>
      <c r="MN17" s="69"/>
      <c r="MO17" s="69"/>
      <c r="MP17" s="69"/>
      <c r="MQ17" s="69"/>
      <c r="MR17" s="69"/>
      <c r="MS17" s="69"/>
      <c r="MT17" s="69"/>
      <c r="MU17" s="69"/>
      <c r="MV17" s="69"/>
      <c r="MW17" s="69"/>
      <c r="MX17" s="69"/>
      <c r="MY17" s="69"/>
      <c r="MZ17" s="69"/>
      <c r="NA17" s="69"/>
      <c r="NB17" s="69"/>
      <c r="NC17" s="69"/>
      <c r="ND17" s="69"/>
      <c r="NE17" s="69"/>
      <c r="NF17" s="69"/>
      <c r="NG17" s="69"/>
      <c r="NH17" s="69"/>
      <c r="NI17" s="69"/>
      <c r="NJ17" s="69"/>
      <c r="NK17" s="69"/>
      <c r="NL17" s="69"/>
      <c r="NM17" s="69"/>
      <c r="NN17" s="69"/>
      <c r="NO17" s="69"/>
      <c r="NP17" s="69"/>
      <c r="NQ17" s="69"/>
    </row>
    <row r="18" spans="1:381" ht="19" customHeight="1">
      <c r="A18" s="61">
        <v>2</v>
      </c>
      <c r="B18" s="62" t="str">
        <f t="shared" si="6"/>
        <v>2.4</v>
      </c>
      <c r="C18" s="63" t="s">
        <v>141</v>
      </c>
      <c r="D18" s="74"/>
      <c r="E18" s="74"/>
      <c r="F18" s="63"/>
      <c r="G18" s="64" t="str">
        <f>B17</f>
        <v>2.3</v>
      </c>
      <c r="H18" s="64"/>
      <c r="I18" s="64"/>
      <c r="J18" s="64">
        <v>1</v>
      </c>
      <c r="K18" s="64"/>
      <c r="L18" s="65">
        <v>0</v>
      </c>
      <c r="M18" s="66"/>
      <c r="N18" s="72">
        <f t="shared" si="7"/>
        <v>44249</v>
      </c>
      <c r="O18" s="72">
        <f t="shared" si="8"/>
        <v>44249</v>
      </c>
      <c r="P18" s="67">
        <f t="shared" si="9"/>
        <v>1</v>
      </c>
      <c r="Q18" s="68">
        <f t="shared" si="10"/>
        <v>1</v>
      </c>
      <c r="R18" s="59">
        <f t="shared" si="11"/>
        <v>0</v>
      </c>
      <c r="S18" s="59">
        <f t="shared" si="12"/>
        <v>1</v>
      </c>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c r="LF18" s="69"/>
      <c r="LG18" s="69"/>
      <c r="LH18" s="69"/>
      <c r="LI18" s="69"/>
      <c r="LJ18" s="69"/>
      <c r="LK18" s="69"/>
      <c r="LL18" s="69"/>
      <c r="LM18" s="69"/>
      <c r="LN18" s="69"/>
      <c r="LO18" s="69"/>
      <c r="LP18" s="69"/>
      <c r="LQ18" s="69"/>
      <c r="LR18" s="69"/>
      <c r="LS18" s="69"/>
      <c r="LT18" s="69"/>
      <c r="LU18" s="69"/>
      <c r="LV18" s="69"/>
      <c r="LW18" s="69"/>
      <c r="LX18" s="69"/>
      <c r="LY18" s="69"/>
      <c r="LZ18" s="69"/>
      <c r="MA18" s="69"/>
      <c r="MB18" s="69"/>
      <c r="MC18" s="69"/>
      <c r="MD18" s="69"/>
      <c r="ME18" s="69"/>
      <c r="MF18" s="69"/>
      <c r="MG18" s="69"/>
      <c r="MH18" s="69"/>
      <c r="MI18" s="69"/>
      <c r="MJ18" s="69"/>
      <c r="MK18" s="69"/>
      <c r="ML18" s="69"/>
      <c r="MM18" s="69"/>
      <c r="MN18" s="69"/>
      <c r="MO18" s="69"/>
      <c r="MP18" s="69"/>
      <c r="MQ18" s="69"/>
      <c r="MR18" s="69"/>
      <c r="MS18" s="69"/>
      <c r="MT18" s="69"/>
      <c r="MU18" s="69"/>
      <c r="MV18" s="69"/>
      <c r="MW18" s="69"/>
      <c r="MX18" s="69"/>
      <c r="MY18" s="69"/>
      <c r="MZ18" s="69"/>
      <c r="NA18" s="69"/>
      <c r="NB18" s="69"/>
      <c r="NC18" s="69"/>
      <c r="ND18" s="69"/>
      <c r="NE18" s="69"/>
      <c r="NF18" s="69"/>
      <c r="NG18" s="69"/>
      <c r="NH18" s="69"/>
      <c r="NI18" s="69"/>
      <c r="NJ18" s="69"/>
      <c r="NK18" s="69"/>
      <c r="NL18" s="69"/>
      <c r="NM18" s="69"/>
      <c r="NN18" s="69"/>
      <c r="NO18" s="69"/>
      <c r="NP18" s="69"/>
      <c r="NQ18" s="69"/>
    </row>
    <row r="19" spans="1:381" ht="19" customHeight="1">
      <c r="A19" s="61">
        <v>1</v>
      </c>
      <c r="B19" s="62" t="str">
        <f t="shared" si="6"/>
        <v>3</v>
      </c>
      <c r="C19" s="63" t="s">
        <v>51</v>
      </c>
      <c r="D19" s="74"/>
      <c r="E19" s="74"/>
      <c r="F19" s="63"/>
      <c r="G19" s="64"/>
      <c r="H19" s="64"/>
      <c r="I19" s="64"/>
      <c r="J19" s="64"/>
      <c r="K19" s="64"/>
      <c r="L19" s="65">
        <v>0</v>
      </c>
      <c r="M19" s="66"/>
      <c r="N19" s="72" t="str">
        <f t="shared" si="7"/>
        <v xml:space="preserve"> - </v>
      </c>
      <c r="O19" s="72" t="str">
        <f t="shared" si="8"/>
        <v xml:space="preserve"> - </v>
      </c>
      <c r="P19" s="67" t="str">
        <f t="shared" si="9"/>
        <v xml:space="preserve"> - </v>
      </c>
      <c r="Q19" s="68" t="str">
        <f t="shared" si="10"/>
        <v xml:space="preserve"> - </v>
      </c>
      <c r="R19" s="59" t="str">
        <f t="shared" si="11"/>
        <v xml:space="preserve"> - </v>
      </c>
      <c r="S19" s="59" t="str">
        <f t="shared" si="12"/>
        <v xml:space="preserve"> - </v>
      </c>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69"/>
      <c r="LI19" s="69"/>
      <c r="LJ19" s="69"/>
      <c r="LK19" s="69"/>
      <c r="LL19" s="69"/>
      <c r="LM19" s="69"/>
      <c r="LN19" s="69"/>
      <c r="LO19" s="69"/>
      <c r="LP19" s="69"/>
      <c r="LQ19" s="69"/>
      <c r="LR19" s="69"/>
      <c r="LS19" s="69"/>
      <c r="LT19" s="69"/>
      <c r="LU19" s="69"/>
      <c r="LV19" s="69"/>
      <c r="LW19" s="69"/>
      <c r="LX19" s="69"/>
      <c r="LY19" s="69"/>
      <c r="LZ19" s="69"/>
      <c r="MA19" s="69"/>
      <c r="MB19" s="69"/>
      <c r="MC19" s="69"/>
      <c r="MD19" s="69"/>
      <c r="ME19" s="69"/>
      <c r="MF19" s="69"/>
      <c r="MG19" s="69"/>
      <c r="MH19" s="69"/>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69"/>
      <c r="NM19" s="69"/>
      <c r="NN19" s="69"/>
      <c r="NO19" s="69"/>
      <c r="NP19" s="69"/>
      <c r="NQ19" s="69"/>
    </row>
    <row r="20" spans="1:381" ht="19" customHeight="1">
      <c r="A20" s="61">
        <v>2</v>
      </c>
      <c r="B20" s="62" t="str">
        <f t="shared" si="6"/>
        <v>3.1</v>
      </c>
      <c r="C20" s="63" t="s">
        <v>148</v>
      </c>
      <c r="D20" s="74"/>
      <c r="E20" s="74"/>
      <c r="F20" s="63"/>
      <c r="G20" s="64" t="str">
        <f>B18</f>
        <v>2.4</v>
      </c>
      <c r="H20" s="64"/>
      <c r="I20" s="64"/>
      <c r="J20" s="64">
        <v>4</v>
      </c>
      <c r="K20" s="64"/>
      <c r="L20" s="65">
        <v>0</v>
      </c>
      <c r="M20" s="66"/>
      <c r="N20" s="72">
        <f t="shared" si="7"/>
        <v>44250</v>
      </c>
      <c r="O20" s="72">
        <f t="shared" si="8"/>
        <v>44253</v>
      </c>
      <c r="P20" s="67">
        <f t="shared" si="9"/>
        <v>4</v>
      </c>
      <c r="Q20" s="68">
        <f t="shared" si="10"/>
        <v>4</v>
      </c>
      <c r="R20" s="59">
        <f t="shared" si="11"/>
        <v>0</v>
      </c>
      <c r="S20" s="59">
        <f t="shared" si="12"/>
        <v>4</v>
      </c>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69"/>
      <c r="JE20" s="69"/>
      <c r="JF20" s="69"/>
      <c r="JG20" s="69"/>
      <c r="JH20" s="69"/>
      <c r="JI20" s="69"/>
      <c r="JJ20" s="69"/>
      <c r="JK20" s="69"/>
      <c r="JL20" s="69"/>
      <c r="JM20" s="69"/>
      <c r="JN20" s="69"/>
      <c r="JO20" s="69"/>
      <c r="JP20" s="69"/>
      <c r="JQ20" s="69"/>
      <c r="JR20" s="69"/>
      <c r="JS20" s="69"/>
      <c r="JT20" s="69"/>
      <c r="JU20" s="69"/>
      <c r="JV20" s="69"/>
      <c r="JW20" s="69"/>
      <c r="JX20" s="69"/>
      <c r="JY20" s="69"/>
      <c r="JZ20" s="69"/>
      <c r="KA20" s="69"/>
      <c r="KB20" s="69"/>
      <c r="KC20" s="69"/>
      <c r="KD20" s="69"/>
      <c r="KE20" s="69"/>
      <c r="KF20" s="69"/>
      <c r="KG20" s="69"/>
      <c r="KH20" s="69"/>
      <c r="KI20" s="69"/>
      <c r="KJ20" s="69"/>
      <c r="KK20" s="69"/>
      <c r="KL20" s="69"/>
      <c r="KM20" s="69"/>
      <c r="KN20" s="69"/>
      <c r="KO20" s="69"/>
      <c r="KP20" s="69"/>
      <c r="KQ20" s="69"/>
      <c r="KR20" s="69"/>
      <c r="KS20" s="69"/>
      <c r="KT20" s="69"/>
      <c r="KU20" s="69"/>
      <c r="KV20" s="69"/>
      <c r="KW20" s="69"/>
      <c r="KX20" s="69"/>
      <c r="KY20" s="69"/>
      <c r="KZ20" s="69"/>
      <c r="LA20" s="69"/>
      <c r="LB20" s="69"/>
      <c r="LC20" s="69"/>
      <c r="LD20" s="69"/>
      <c r="LE20" s="69"/>
      <c r="LF20" s="69"/>
      <c r="LG20" s="69"/>
      <c r="LH20" s="69"/>
      <c r="LI20" s="69"/>
      <c r="LJ20" s="69"/>
      <c r="LK20" s="69"/>
      <c r="LL20" s="69"/>
      <c r="LM20" s="69"/>
      <c r="LN20" s="69"/>
      <c r="LO20" s="69"/>
      <c r="LP20" s="69"/>
      <c r="LQ20" s="69"/>
      <c r="LR20" s="69"/>
      <c r="LS20" s="69"/>
      <c r="LT20" s="69"/>
      <c r="LU20" s="69"/>
      <c r="LV20" s="69"/>
      <c r="LW20" s="69"/>
      <c r="LX20" s="69"/>
      <c r="LY20" s="69"/>
      <c r="LZ20" s="69"/>
      <c r="MA20" s="69"/>
      <c r="MB20" s="69"/>
      <c r="MC20" s="69"/>
      <c r="MD20" s="69"/>
      <c r="ME20" s="69"/>
      <c r="MF20" s="69"/>
      <c r="MG20" s="69"/>
      <c r="MH20" s="69"/>
      <c r="MI20" s="69"/>
      <c r="MJ20" s="69"/>
      <c r="MK20" s="69"/>
      <c r="ML20" s="69"/>
      <c r="MM20" s="69"/>
      <c r="MN20" s="69"/>
      <c r="MO20" s="69"/>
      <c r="MP20" s="69"/>
      <c r="MQ20" s="69"/>
      <c r="MR20" s="69"/>
      <c r="MS20" s="69"/>
      <c r="MT20" s="69"/>
      <c r="MU20" s="69"/>
      <c r="MV20" s="69"/>
      <c r="MW20" s="69"/>
      <c r="MX20" s="69"/>
      <c r="MY20" s="69"/>
      <c r="MZ20" s="69"/>
      <c r="NA20" s="69"/>
      <c r="NB20" s="69"/>
      <c r="NC20" s="69"/>
      <c r="ND20" s="69"/>
      <c r="NE20" s="69"/>
      <c r="NF20" s="69"/>
      <c r="NG20" s="69"/>
      <c r="NH20" s="69"/>
      <c r="NI20" s="69"/>
      <c r="NJ20" s="69"/>
      <c r="NK20" s="69"/>
      <c r="NL20" s="69"/>
      <c r="NM20" s="69"/>
      <c r="NN20" s="69"/>
      <c r="NO20" s="69"/>
      <c r="NP20" s="69"/>
      <c r="NQ20" s="69"/>
    </row>
    <row r="21" spans="1:381" ht="19" customHeight="1">
      <c r="A21" s="61">
        <v>2</v>
      </c>
      <c r="B21" s="62" t="str">
        <f t="shared" si="6"/>
        <v>3.2</v>
      </c>
      <c r="C21" s="63" t="s">
        <v>142</v>
      </c>
      <c r="D21" s="74">
        <f>N20</f>
        <v>44250</v>
      </c>
      <c r="E21" s="74"/>
      <c r="F21" s="63"/>
      <c r="G21" s="64"/>
      <c r="H21" s="64"/>
      <c r="I21" s="64"/>
      <c r="J21" s="64">
        <v>8</v>
      </c>
      <c r="K21" s="64"/>
      <c r="L21" s="65">
        <v>0</v>
      </c>
      <c r="M21" s="66"/>
      <c r="N21" s="72">
        <f t="shared" si="7"/>
        <v>44250</v>
      </c>
      <c r="O21" s="72">
        <f t="shared" ref="O21" si="13">IF(E21&lt;&gt;"",E21,IF(N21=" - "," - ",IF(J21&lt;&gt;"",WORKDAY.INTL(N21,J21-1,Weekend,Holidays),N21+MAX(K21,1)-1)))</f>
        <v>44259</v>
      </c>
      <c r="P21" s="67">
        <f t="shared" ref="P21" si="14">IF(J21&lt;&gt;"",J21,IF(OR(NOT(ISNUMBER(N21)),NOT(ISNUMBER(O21)))," - ",NETWORKDAYS.INTL(N21,O21,Weekend,Holidays)))</f>
        <v>8</v>
      </c>
      <c r="Q21" s="68">
        <f t="shared" ref="Q21" si="15">IF(K21&lt;&gt;"",K21,IF(OR(NOT(ISNUMBER(N21)),NOT(ISNUMBER(O21)))," - ",O21-N21+1))</f>
        <v>10</v>
      </c>
      <c r="R21" s="59">
        <f t="shared" si="11"/>
        <v>0</v>
      </c>
      <c r="S21" s="59">
        <f t="shared" si="12"/>
        <v>10</v>
      </c>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69"/>
      <c r="JU21" s="69"/>
      <c r="JV21" s="69"/>
      <c r="JW21" s="69"/>
      <c r="JX21" s="69"/>
      <c r="JY21" s="69"/>
      <c r="JZ21" s="69"/>
      <c r="KA21" s="69"/>
      <c r="KB21" s="69"/>
      <c r="KC21" s="69"/>
      <c r="KD21" s="69"/>
      <c r="KE21" s="69"/>
      <c r="KF21" s="69"/>
      <c r="KG21" s="69"/>
      <c r="KH21" s="69"/>
      <c r="KI21" s="69"/>
      <c r="KJ21" s="69"/>
      <c r="KK21" s="69"/>
      <c r="KL21" s="69"/>
      <c r="KM21" s="69"/>
      <c r="KN21" s="69"/>
      <c r="KO21" s="69"/>
      <c r="KP21" s="69"/>
      <c r="KQ21" s="69"/>
      <c r="KR21" s="69"/>
      <c r="KS21" s="69"/>
      <c r="KT21" s="69"/>
      <c r="KU21" s="69"/>
      <c r="KV21" s="69"/>
      <c r="KW21" s="69"/>
      <c r="KX21" s="69"/>
      <c r="KY21" s="69"/>
      <c r="KZ21" s="69"/>
      <c r="LA21" s="69"/>
      <c r="LB21" s="69"/>
      <c r="LC21" s="69"/>
      <c r="LD21" s="69"/>
      <c r="LE21" s="69"/>
      <c r="LF21" s="69"/>
      <c r="LG21" s="69"/>
      <c r="LH21" s="69"/>
      <c r="LI21" s="69"/>
      <c r="LJ21" s="69"/>
      <c r="LK21" s="69"/>
      <c r="LL21" s="69"/>
      <c r="LM21" s="69"/>
      <c r="LN21" s="69"/>
      <c r="LO21" s="69"/>
      <c r="LP21" s="69"/>
      <c r="LQ21" s="69"/>
      <c r="LR21" s="69"/>
      <c r="LS21" s="69"/>
      <c r="LT21" s="69"/>
      <c r="LU21" s="69"/>
      <c r="LV21" s="69"/>
      <c r="LW21" s="69"/>
      <c r="LX21" s="69"/>
      <c r="LY21" s="69"/>
      <c r="LZ21" s="69"/>
      <c r="MA21" s="69"/>
      <c r="MB21" s="69"/>
      <c r="MC21" s="69"/>
      <c r="MD21" s="69"/>
      <c r="ME21" s="69"/>
      <c r="MF21" s="69"/>
      <c r="MG21" s="69"/>
      <c r="MH21" s="69"/>
      <c r="MI21" s="69"/>
      <c r="MJ21" s="69"/>
      <c r="MK21" s="69"/>
      <c r="ML21" s="69"/>
      <c r="MM21" s="69"/>
      <c r="MN21" s="69"/>
      <c r="MO21" s="69"/>
      <c r="MP21" s="69"/>
      <c r="MQ21" s="69"/>
      <c r="MR21" s="69"/>
      <c r="MS21" s="69"/>
      <c r="MT21" s="69"/>
      <c r="MU21" s="69"/>
      <c r="MV21" s="69"/>
      <c r="MW21" s="69"/>
      <c r="MX21" s="69"/>
      <c r="MY21" s="69"/>
      <c r="MZ21" s="69"/>
      <c r="NA21" s="69"/>
      <c r="NB21" s="69"/>
      <c r="NC21" s="69"/>
      <c r="ND21" s="69"/>
      <c r="NE21" s="69"/>
      <c r="NF21" s="69"/>
      <c r="NG21" s="69"/>
      <c r="NH21" s="69"/>
      <c r="NI21" s="69"/>
      <c r="NJ21" s="69"/>
      <c r="NK21" s="69"/>
      <c r="NL21" s="69"/>
      <c r="NM21" s="69"/>
      <c r="NN21" s="69"/>
      <c r="NO21" s="69"/>
      <c r="NP21" s="69"/>
      <c r="NQ21" s="69"/>
    </row>
    <row r="22" spans="1:381" ht="19" customHeight="1">
      <c r="A22" s="61">
        <v>2</v>
      </c>
      <c r="B22" s="62" t="str">
        <f t="shared" si="6"/>
        <v>3.3</v>
      </c>
      <c r="C22" s="63" t="s">
        <v>143</v>
      </c>
      <c r="D22" s="74">
        <f>N21</f>
        <v>44250</v>
      </c>
      <c r="E22" s="74"/>
      <c r="F22" s="63"/>
      <c r="G22" s="64"/>
      <c r="H22" s="64"/>
      <c r="I22" s="64"/>
      <c r="J22" s="64">
        <v>14</v>
      </c>
      <c r="K22" s="64"/>
      <c r="L22" s="65">
        <v>0</v>
      </c>
      <c r="M22" s="66"/>
      <c r="N22" s="72">
        <f t="shared" si="7"/>
        <v>44250</v>
      </c>
      <c r="O22" s="72">
        <f t="shared" ref="O22:O23" si="16">IF(E22&lt;&gt;"",E22,IF(N22=" - "," - ",IF(J22&lt;&gt;"",WORKDAY.INTL(N22,J22-1,Weekend,Holidays),N22+MAX(K22,1)-1)))</f>
        <v>44267</v>
      </c>
      <c r="P22" s="67">
        <f t="shared" ref="P22:P23" si="17">IF(J22&lt;&gt;"",J22,IF(OR(NOT(ISNUMBER(N22)),NOT(ISNUMBER(O22)))," - ",NETWORKDAYS.INTL(N22,O22,Weekend,Holidays)))</f>
        <v>14</v>
      </c>
      <c r="Q22" s="68">
        <f t="shared" ref="Q22:Q23" si="18">IF(K22&lt;&gt;"",K22,IF(OR(NOT(ISNUMBER(N22)),NOT(ISNUMBER(O22)))," - ",O22-N22+1))</f>
        <v>18</v>
      </c>
      <c r="R22" s="59">
        <f t="shared" si="11"/>
        <v>0</v>
      </c>
      <c r="S22" s="59">
        <f t="shared" si="12"/>
        <v>18</v>
      </c>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69"/>
      <c r="LI22" s="69"/>
      <c r="LJ22" s="69"/>
      <c r="LK22" s="69"/>
      <c r="LL22" s="69"/>
      <c r="LM22" s="69"/>
      <c r="LN22" s="69"/>
      <c r="LO22" s="69"/>
      <c r="LP22" s="69"/>
      <c r="LQ22" s="69"/>
      <c r="LR22" s="69"/>
      <c r="LS22" s="69"/>
      <c r="LT22" s="69"/>
      <c r="LU22" s="69"/>
      <c r="LV22" s="69"/>
      <c r="LW22" s="69"/>
      <c r="LX22" s="69"/>
      <c r="LY22" s="69"/>
      <c r="LZ22" s="69"/>
      <c r="MA22" s="69"/>
      <c r="MB22" s="69"/>
      <c r="MC22" s="69"/>
      <c r="MD22" s="69"/>
      <c r="ME22" s="69"/>
      <c r="MF22" s="69"/>
      <c r="MG22" s="69"/>
      <c r="MH22" s="69"/>
      <c r="MI22" s="69"/>
      <c r="MJ22" s="69"/>
      <c r="MK22" s="69"/>
      <c r="ML22" s="69"/>
      <c r="MM22" s="69"/>
      <c r="MN22" s="69"/>
      <c r="MO22" s="69"/>
      <c r="MP22" s="69"/>
      <c r="MQ22" s="69"/>
      <c r="MR22" s="69"/>
      <c r="MS22" s="69"/>
      <c r="MT22" s="69"/>
      <c r="MU22" s="69"/>
      <c r="MV22" s="69"/>
      <c r="MW22" s="69"/>
      <c r="MX22" s="69"/>
      <c r="MY22" s="69"/>
      <c r="MZ22" s="69"/>
      <c r="NA22" s="69"/>
      <c r="NB22" s="69"/>
      <c r="NC22" s="69"/>
      <c r="ND22" s="69"/>
      <c r="NE22" s="69"/>
      <c r="NF22" s="69"/>
      <c r="NG22" s="69"/>
      <c r="NH22" s="69"/>
      <c r="NI22" s="69"/>
      <c r="NJ22" s="69"/>
      <c r="NK22" s="69"/>
      <c r="NL22" s="69"/>
      <c r="NM22" s="69"/>
      <c r="NN22" s="69"/>
      <c r="NO22" s="69"/>
      <c r="NP22" s="69"/>
      <c r="NQ22" s="69"/>
    </row>
    <row r="23" spans="1:381" ht="19" customHeight="1">
      <c r="A23" s="61">
        <v>2</v>
      </c>
      <c r="B23" s="62" t="str">
        <f t="shared" si="6"/>
        <v>3.4</v>
      </c>
      <c r="C23" s="63" t="s">
        <v>144</v>
      </c>
      <c r="D23" s="74"/>
      <c r="E23" s="74"/>
      <c r="F23" s="63"/>
      <c r="G23" s="64" t="str">
        <f>B20</f>
        <v>3.1</v>
      </c>
      <c r="H23" s="64" t="str">
        <f>B21</f>
        <v>3.2</v>
      </c>
      <c r="I23" s="64" t="str">
        <f>B22</f>
        <v>3.3</v>
      </c>
      <c r="J23" s="64">
        <v>4</v>
      </c>
      <c r="K23" s="64"/>
      <c r="L23" s="65">
        <v>0</v>
      </c>
      <c r="M23" s="66"/>
      <c r="N23" s="72">
        <f t="shared" si="7"/>
        <v>44270</v>
      </c>
      <c r="O23" s="72">
        <f t="shared" si="16"/>
        <v>44273</v>
      </c>
      <c r="P23" s="67">
        <f t="shared" si="17"/>
        <v>4</v>
      </c>
      <c r="Q23" s="68">
        <f t="shared" si="18"/>
        <v>4</v>
      </c>
      <c r="R23" s="59">
        <f t="shared" si="11"/>
        <v>0</v>
      </c>
      <c r="S23" s="59">
        <f t="shared" ref="S23:S50" si="19">IF(OR(N23=" - ",O23=" - ")," - ",Q23-R23)</f>
        <v>4</v>
      </c>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row>
    <row r="24" spans="1:381" ht="19" customHeight="1">
      <c r="A24" s="61">
        <v>1</v>
      </c>
      <c r="B24" s="62" t="str">
        <f t="shared" si="6"/>
        <v>4</v>
      </c>
      <c r="C24" s="63" t="s">
        <v>52</v>
      </c>
      <c r="D24" s="74"/>
      <c r="E24" s="74"/>
      <c r="F24" s="63"/>
      <c r="G24" s="64"/>
      <c r="H24" s="64"/>
      <c r="I24" s="64"/>
      <c r="J24" s="64"/>
      <c r="K24" s="64"/>
      <c r="L24" s="65">
        <v>0</v>
      </c>
      <c r="M24" s="66"/>
      <c r="N24" s="72" t="str">
        <f t="shared" si="7"/>
        <v xml:space="preserve"> - </v>
      </c>
      <c r="O24" s="72" t="str">
        <f t="shared" si="8"/>
        <v xml:space="preserve"> - </v>
      </c>
      <c r="P24" s="67" t="str">
        <f t="shared" si="9"/>
        <v xml:space="preserve"> - </v>
      </c>
      <c r="Q24" s="68" t="str">
        <f t="shared" si="10"/>
        <v xml:space="preserve"> - </v>
      </c>
      <c r="R24" s="59" t="str">
        <f t="shared" si="11"/>
        <v xml:space="preserve"> - </v>
      </c>
      <c r="S24" s="59" t="str">
        <f t="shared" si="19"/>
        <v xml:space="preserve"> - </v>
      </c>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69"/>
      <c r="LI24" s="69"/>
      <c r="LJ24" s="69"/>
      <c r="LK24" s="69"/>
      <c r="LL24" s="69"/>
      <c r="LM24" s="69"/>
      <c r="LN24" s="69"/>
      <c r="LO24" s="69"/>
      <c r="LP24" s="69"/>
      <c r="LQ24" s="69"/>
      <c r="LR24" s="69"/>
      <c r="LS24" s="69"/>
      <c r="LT24" s="69"/>
      <c r="LU24" s="69"/>
      <c r="LV24" s="69"/>
      <c r="LW24" s="69"/>
      <c r="LX24" s="69"/>
      <c r="LY24" s="69"/>
      <c r="LZ24" s="69"/>
      <c r="MA24" s="69"/>
      <c r="MB24" s="69"/>
      <c r="MC24" s="69"/>
      <c r="MD24" s="69"/>
      <c r="ME24" s="69"/>
      <c r="MF24" s="69"/>
      <c r="MG24" s="69"/>
      <c r="MH24" s="69"/>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69"/>
      <c r="NM24" s="69"/>
      <c r="NN24" s="69"/>
      <c r="NO24" s="69"/>
      <c r="NP24" s="69"/>
      <c r="NQ24" s="69"/>
    </row>
    <row r="25" spans="1:381" ht="19" customHeight="1">
      <c r="A25" s="61">
        <v>2</v>
      </c>
      <c r="B25" s="62" t="str">
        <f t="shared" si="6"/>
        <v>4.1</v>
      </c>
      <c r="C25" s="63" t="s">
        <v>145</v>
      </c>
      <c r="D25" s="74"/>
      <c r="E25" s="74"/>
      <c r="F25" s="63"/>
      <c r="G25" s="64" t="str">
        <f>B23</f>
        <v>3.4</v>
      </c>
      <c r="H25" s="64"/>
      <c r="I25" s="64"/>
      <c r="J25" s="64">
        <v>20</v>
      </c>
      <c r="K25" s="64"/>
      <c r="L25" s="65">
        <v>0</v>
      </c>
      <c r="M25" s="66"/>
      <c r="N25" s="72">
        <f t="shared" si="7"/>
        <v>44274</v>
      </c>
      <c r="O25" s="72">
        <f t="shared" si="8"/>
        <v>44305</v>
      </c>
      <c r="P25" s="67">
        <f t="shared" si="9"/>
        <v>20</v>
      </c>
      <c r="Q25" s="68">
        <f t="shared" si="10"/>
        <v>32</v>
      </c>
      <c r="R25" s="59">
        <f t="shared" si="11"/>
        <v>0</v>
      </c>
      <c r="S25" s="59">
        <f t="shared" si="19"/>
        <v>32</v>
      </c>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row>
    <row r="26" spans="1:381" ht="19" customHeight="1">
      <c r="A26" s="61">
        <v>2</v>
      </c>
      <c r="B26" s="62" t="str">
        <f t="shared" si="6"/>
        <v>4.2</v>
      </c>
      <c r="C26" s="63" t="s">
        <v>146</v>
      </c>
      <c r="D26" s="74">
        <f>N25</f>
        <v>44274</v>
      </c>
      <c r="E26" s="74"/>
      <c r="F26" s="63"/>
      <c r="G26" s="64"/>
      <c r="H26" s="64"/>
      <c r="I26" s="64"/>
      <c r="J26" s="64">
        <v>8</v>
      </c>
      <c r="K26" s="64"/>
      <c r="L26" s="65">
        <v>0</v>
      </c>
      <c r="M26" s="66"/>
      <c r="N26" s="72">
        <f t="shared" si="7"/>
        <v>44274</v>
      </c>
      <c r="O26" s="72">
        <f t="shared" si="8"/>
        <v>44285</v>
      </c>
      <c r="P26" s="67">
        <f t="shared" si="9"/>
        <v>8</v>
      </c>
      <c r="Q26" s="68">
        <f t="shared" si="10"/>
        <v>12</v>
      </c>
      <c r="R26" s="59">
        <f t="shared" si="11"/>
        <v>0</v>
      </c>
      <c r="S26" s="59">
        <f t="shared" si="19"/>
        <v>12</v>
      </c>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row>
    <row r="27" spans="1:381" ht="19" customHeight="1">
      <c r="A27" s="61">
        <v>1</v>
      </c>
      <c r="B27" s="62" t="str">
        <f t="shared" si="6"/>
        <v>5</v>
      </c>
      <c r="C27" s="63" t="s">
        <v>53</v>
      </c>
      <c r="D27" s="74"/>
      <c r="E27" s="74"/>
      <c r="F27" s="63"/>
      <c r="G27" s="64"/>
      <c r="H27" s="64"/>
      <c r="I27" s="64"/>
      <c r="J27" s="64"/>
      <c r="K27" s="64"/>
      <c r="L27" s="65">
        <v>0</v>
      </c>
      <c r="M27" s="66"/>
      <c r="N27" s="72" t="str">
        <f t="shared" si="7"/>
        <v xml:space="preserve"> - </v>
      </c>
      <c r="O27" s="72" t="str">
        <f t="shared" si="8"/>
        <v xml:space="preserve"> - </v>
      </c>
      <c r="P27" s="67" t="str">
        <f t="shared" si="9"/>
        <v xml:space="preserve"> - </v>
      </c>
      <c r="Q27" s="68" t="str">
        <f t="shared" si="10"/>
        <v xml:space="preserve"> - </v>
      </c>
      <c r="R27" s="59" t="str">
        <f t="shared" si="11"/>
        <v xml:space="preserve"> - </v>
      </c>
      <c r="S27" s="59" t="str">
        <f t="shared" si="19"/>
        <v xml:space="preserve"> - </v>
      </c>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c r="LF27" s="69"/>
      <c r="LG27" s="69"/>
      <c r="LH27" s="69"/>
      <c r="LI27" s="69"/>
      <c r="LJ27" s="69"/>
      <c r="LK27" s="69"/>
      <c r="LL27" s="69"/>
      <c r="LM27" s="69"/>
      <c r="LN27" s="69"/>
      <c r="LO27" s="69"/>
      <c r="LP27" s="69"/>
      <c r="LQ27" s="69"/>
      <c r="LR27" s="69"/>
      <c r="LS27" s="69"/>
      <c r="LT27" s="69"/>
      <c r="LU27" s="69"/>
      <c r="LV27" s="69"/>
      <c r="LW27" s="69"/>
      <c r="LX27" s="69"/>
      <c r="LY27" s="69"/>
      <c r="LZ27" s="69"/>
      <c r="MA27" s="69"/>
      <c r="MB27" s="69"/>
      <c r="MC27" s="69"/>
      <c r="MD27" s="69"/>
      <c r="ME27" s="69"/>
      <c r="MF27" s="69"/>
      <c r="MG27" s="69"/>
      <c r="MH27" s="69"/>
      <c r="MI27" s="69"/>
      <c r="MJ27" s="69"/>
      <c r="MK27" s="69"/>
      <c r="ML27" s="69"/>
      <c r="MM27" s="69"/>
      <c r="MN27" s="69"/>
      <c r="MO27" s="69"/>
      <c r="MP27" s="69"/>
      <c r="MQ27" s="69"/>
      <c r="MR27" s="69"/>
      <c r="MS27" s="69"/>
      <c r="MT27" s="69"/>
      <c r="MU27" s="69"/>
      <c r="MV27" s="69"/>
      <c r="MW27" s="69"/>
      <c r="MX27" s="69"/>
      <c r="MY27" s="69"/>
      <c r="MZ27" s="69"/>
      <c r="NA27" s="69"/>
      <c r="NB27" s="69"/>
      <c r="NC27" s="69"/>
      <c r="ND27" s="69"/>
      <c r="NE27" s="69"/>
      <c r="NF27" s="69"/>
      <c r="NG27" s="69"/>
      <c r="NH27" s="69"/>
      <c r="NI27" s="69"/>
      <c r="NJ27" s="69"/>
      <c r="NK27" s="69"/>
      <c r="NL27" s="69"/>
      <c r="NM27" s="69"/>
      <c r="NN27" s="69"/>
      <c r="NO27" s="69"/>
      <c r="NP27" s="69"/>
      <c r="NQ27" s="69"/>
    </row>
    <row r="28" spans="1:381" ht="19" customHeight="1">
      <c r="A28" s="61">
        <v>2</v>
      </c>
      <c r="B28" s="62" t="str">
        <f t="shared" si="6"/>
        <v>5.1</v>
      </c>
      <c r="C28" s="63" t="s">
        <v>147</v>
      </c>
      <c r="D28" s="74"/>
      <c r="E28" s="74"/>
      <c r="F28" s="63"/>
      <c r="G28" s="64" t="str">
        <f>B25</f>
        <v>4.1</v>
      </c>
      <c r="H28" s="64" t="str">
        <f>B26</f>
        <v>4.2</v>
      </c>
      <c r="I28" s="64"/>
      <c r="J28" s="64">
        <v>10</v>
      </c>
      <c r="K28" s="64"/>
      <c r="L28" s="65">
        <v>0</v>
      </c>
      <c r="M28" s="66"/>
      <c r="N28" s="72">
        <f t="shared" si="7"/>
        <v>44306</v>
      </c>
      <c r="O28" s="72">
        <f t="shared" si="8"/>
        <v>44320</v>
      </c>
      <c r="P28" s="67">
        <f t="shared" si="9"/>
        <v>10</v>
      </c>
      <c r="Q28" s="68">
        <f t="shared" si="10"/>
        <v>15</v>
      </c>
      <c r="R28" s="59">
        <f t="shared" si="11"/>
        <v>0</v>
      </c>
      <c r="S28" s="59">
        <f t="shared" si="19"/>
        <v>15</v>
      </c>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row>
    <row r="29" spans="1:381" ht="19" customHeight="1">
      <c r="A29" s="61"/>
      <c r="B29" s="62" t="str">
        <f t="shared" si="6"/>
        <v/>
      </c>
      <c r="C29" s="63"/>
      <c r="D29" s="74"/>
      <c r="E29" s="74"/>
      <c r="F29" s="63"/>
      <c r="G29" s="64"/>
      <c r="H29" s="64"/>
      <c r="I29" s="64"/>
      <c r="J29" s="64"/>
      <c r="K29" s="64"/>
      <c r="L29" s="65">
        <v>0</v>
      </c>
      <c r="M29" s="66"/>
      <c r="N29" s="72" t="str">
        <f t="shared" si="7"/>
        <v xml:space="preserve"> - </v>
      </c>
      <c r="O29" s="72" t="str">
        <f t="shared" si="8"/>
        <v xml:space="preserve"> - </v>
      </c>
      <c r="P29" s="67" t="str">
        <f t="shared" si="9"/>
        <v xml:space="preserve"> - </v>
      </c>
      <c r="Q29" s="68" t="str">
        <f t="shared" si="10"/>
        <v xml:space="preserve"> - </v>
      </c>
      <c r="R29" s="59" t="str">
        <f t="shared" si="11"/>
        <v xml:space="preserve"> - </v>
      </c>
      <c r="S29" s="59" t="str">
        <f t="shared" si="19"/>
        <v xml:space="preserve"> - </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c r="LR29" s="69"/>
      <c r="LS29" s="69"/>
      <c r="LT29" s="69"/>
      <c r="LU29" s="69"/>
      <c r="LV29" s="69"/>
      <c r="LW29" s="69"/>
      <c r="LX29" s="69"/>
      <c r="LY29" s="69"/>
      <c r="LZ29" s="69"/>
      <c r="MA29" s="69"/>
      <c r="MB29" s="69"/>
      <c r="MC29" s="69"/>
      <c r="MD29" s="69"/>
      <c r="ME29" s="69"/>
      <c r="MF29" s="69"/>
      <c r="MG29" s="69"/>
      <c r="MH29" s="69"/>
      <c r="MI29" s="69"/>
      <c r="MJ29" s="69"/>
      <c r="MK29" s="69"/>
      <c r="ML29" s="69"/>
      <c r="MM29" s="69"/>
      <c r="MN29" s="69"/>
      <c r="MO29" s="69"/>
      <c r="MP29" s="69"/>
      <c r="MQ29" s="69"/>
      <c r="MR29" s="69"/>
      <c r="MS29" s="69"/>
      <c r="MT29" s="69"/>
      <c r="MU29" s="69"/>
      <c r="MV29" s="69"/>
      <c r="MW29" s="69"/>
      <c r="MX29" s="69"/>
      <c r="MY29" s="69"/>
      <c r="MZ29" s="69"/>
      <c r="NA29" s="69"/>
      <c r="NB29" s="69"/>
      <c r="NC29" s="69"/>
      <c r="ND29" s="69"/>
      <c r="NE29" s="69"/>
      <c r="NF29" s="69"/>
      <c r="NG29" s="69"/>
      <c r="NH29" s="69"/>
      <c r="NI29" s="69"/>
      <c r="NJ29" s="69"/>
      <c r="NK29" s="69"/>
      <c r="NL29" s="69"/>
      <c r="NM29" s="69"/>
      <c r="NN29" s="69"/>
      <c r="NO29" s="69"/>
      <c r="NP29" s="69"/>
      <c r="NQ29" s="69"/>
    </row>
    <row r="30" spans="1:381" ht="19" customHeight="1">
      <c r="A30" s="61"/>
      <c r="B30" s="62" t="str">
        <f t="shared" si="6"/>
        <v/>
      </c>
      <c r="C30" s="63"/>
      <c r="D30" s="74"/>
      <c r="E30" s="74"/>
      <c r="F30" s="63"/>
      <c r="G30" s="64"/>
      <c r="H30" s="64"/>
      <c r="I30" s="64"/>
      <c r="J30" s="64"/>
      <c r="K30" s="64"/>
      <c r="L30" s="65">
        <v>0</v>
      </c>
      <c r="M30" s="66"/>
      <c r="N30" s="72" t="str">
        <f t="shared" si="7"/>
        <v xml:space="preserve"> - </v>
      </c>
      <c r="O30" s="72" t="str">
        <f t="shared" si="8"/>
        <v xml:space="preserve"> - </v>
      </c>
      <c r="P30" s="67" t="str">
        <f t="shared" si="9"/>
        <v xml:space="preserve"> - </v>
      </c>
      <c r="Q30" s="68" t="str">
        <f t="shared" si="10"/>
        <v xml:space="preserve"> - </v>
      </c>
      <c r="R30" s="59" t="str">
        <f t="shared" si="11"/>
        <v xml:space="preserve"> - </v>
      </c>
      <c r="S30" s="59" t="str">
        <f t="shared" si="19"/>
        <v xml:space="preserve"> - </v>
      </c>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row>
    <row r="31" spans="1:381" ht="19" customHeight="1">
      <c r="A31" s="61"/>
      <c r="B31" s="62" t="str">
        <f t="shared" si="6"/>
        <v/>
      </c>
      <c r="C31" s="63"/>
      <c r="D31" s="74"/>
      <c r="E31" s="74"/>
      <c r="F31" s="63"/>
      <c r="G31" s="64"/>
      <c r="H31" s="64"/>
      <c r="I31" s="64"/>
      <c r="J31" s="64"/>
      <c r="K31" s="64"/>
      <c r="L31" s="65">
        <v>0</v>
      </c>
      <c r="M31" s="66"/>
      <c r="N31" s="72" t="str">
        <f t="shared" si="7"/>
        <v xml:space="preserve"> - </v>
      </c>
      <c r="O31" s="72" t="str">
        <f t="shared" si="8"/>
        <v xml:space="preserve"> - </v>
      </c>
      <c r="P31" s="67" t="str">
        <f t="shared" si="9"/>
        <v xml:space="preserve"> - </v>
      </c>
      <c r="Q31" s="68" t="str">
        <f t="shared" si="10"/>
        <v xml:space="preserve"> - </v>
      </c>
      <c r="R31" s="59" t="str">
        <f t="shared" si="11"/>
        <v xml:space="preserve"> - </v>
      </c>
      <c r="S31" s="59" t="str">
        <f t="shared" si="19"/>
        <v xml:space="preserve"> - </v>
      </c>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row>
    <row r="32" spans="1:381" ht="19" customHeight="1">
      <c r="A32" s="61"/>
      <c r="B32" s="62" t="str">
        <f t="shared" si="6"/>
        <v/>
      </c>
      <c r="C32" s="63"/>
      <c r="D32" s="74"/>
      <c r="E32" s="74"/>
      <c r="F32" s="63"/>
      <c r="G32" s="64"/>
      <c r="H32" s="64"/>
      <c r="I32" s="64"/>
      <c r="J32" s="64"/>
      <c r="K32" s="64"/>
      <c r="L32" s="65">
        <v>0</v>
      </c>
      <c r="M32" s="66"/>
      <c r="N32" s="72" t="str">
        <f t="shared" si="7"/>
        <v xml:space="preserve"> - </v>
      </c>
      <c r="O32" s="72" t="str">
        <f t="shared" si="8"/>
        <v xml:space="preserve"> - </v>
      </c>
      <c r="P32" s="67" t="str">
        <f t="shared" si="9"/>
        <v xml:space="preserve"> - </v>
      </c>
      <c r="Q32" s="68" t="str">
        <f t="shared" si="10"/>
        <v xml:space="preserve"> - </v>
      </c>
      <c r="R32" s="59" t="str">
        <f t="shared" si="11"/>
        <v xml:space="preserve"> - </v>
      </c>
      <c r="S32" s="59" t="str">
        <f t="shared" si="19"/>
        <v xml:space="preserve"> - </v>
      </c>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row>
    <row r="33" spans="1:381" ht="19" customHeight="1">
      <c r="A33" s="61"/>
      <c r="B33" s="62" t="str">
        <f t="shared" si="6"/>
        <v/>
      </c>
      <c r="C33" s="63"/>
      <c r="D33" s="74"/>
      <c r="E33" s="74"/>
      <c r="F33" s="63"/>
      <c r="G33" s="64"/>
      <c r="H33" s="64"/>
      <c r="I33" s="64"/>
      <c r="J33" s="64"/>
      <c r="K33" s="64"/>
      <c r="L33" s="65">
        <v>0</v>
      </c>
      <c r="M33" s="66"/>
      <c r="N33" s="72" t="str">
        <f t="shared" si="7"/>
        <v xml:space="preserve"> - </v>
      </c>
      <c r="O33" s="72" t="str">
        <f t="shared" si="8"/>
        <v xml:space="preserve"> - </v>
      </c>
      <c r="P33" s="67" t="str">
        <f t="shared" si="9"/>
        <v xml:space="preserve"> - </v>
      </c>
      <c r="Q33" s="68" t="str">
        <f t="shared" si="10"/>
        <v xml:space="preserve"> - </v>
      </c>
      <c r="R33" s="59" t="str">
        <f t="shared" si="11"/>
        <v xml:space="preserve"> - </v>
      </c>
      <c r="S33" s="59" t="str">
        <f t="shared" si="19"/>
        <v xml:space="preserve"> - </v>
      </c>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69"/>
      <c r="JU33" s="69"/>
      <c r="JV33" s="69"/>
      <c r="JW33" s="69"/>
      <c r="JX33" s="69"/>
      <c r="JY33" s="69"/>
      <c r="JZ33" s="69"/>
      <c r="KA33" s="69"/>
      <c r="KB33" s="69"/>
      <c r="KC33" s="69"/>
      <c r="KD33" s="69"/>
      <c r="KE33" s="69"/>
      <c r="KF33" s="69"/>
      <c r="KG33" s="69"/>
      <c r="KH33" s="69"/>
      <c r="KI33" s="69"/>
      <c r="KJ33" s="69"/>
      <c r="KK33" s="69"/>
      <c r="KL33" s="69"/>
      <c r="KM33" s="69"/>
      <c r="KN33" s="69"/>
      <c r="KO33" s="69"/>
      <c r="KP33" s="69"/>
      <c r="KQ33" s="69"/>
      <c r="KR33" s="69"/>
      <c r="KS33" s="69"/>
      <c r="KT33" s="69"/>
      <c r="KU33" s="69"/>
      <c r="KV33" s="69"/>
      <c r="KW33" s="69"/>
      <c r="KX33" s="69"/>
      <c r="KY33" s="69"/>
      <c r="KZ33" s="69"/>
      <c r="LA33" s="69"/>
      <c r="LB33" s="69"/>
      <c r="LC33" s="69"/>
      <c r="LD33" s="69"/>
      <c r="LE33" s="69"/>
      <c r="LF33" s="69"/>
      <c r="LG33" s="69"/>
      <c r="LH33" s="69"/>
      <c r="LI33" s="69"/>
      <c r="LJ33" s="69"/>
      <c r="LK33" s="69"/>
      <c r="LL33" s="69"/>
      <c r="LM33" s="69"/>
      <c r="LN33" s="69"/>
      <c r="LO33" s="69"/>
      <c r="LP33" s="69"/>
      <c r="LQ33" s="69"/>
      <c r="LR33" s="69"/>
      <c r="LS33" s="69"/>
      <c r="LT33" s="69"/>
      <c r="LU33" s="69"/>
      <c r="LV33" s="69"/>
      <c r="LW33" s="69"/>
      <c r="LX33" s="69"/>
      <c r="LY33" s="69"/>
      <c r="LZ33" s="69"/>
      <c r="MA33" s="69"/>
      <c r="MB33" s="69"/>
      <c r="MC33" s="69"/>
      <c r="MD33" s="69"/>
      <c r="ME33" s="69"/>
      <c r="MF33" s="69"/>
      <c r="MG33" s="69"/>
      <c r="MH33" s="69"/>
      <c r="MI33" s="69"/>
      <c r="MJ33" s="69"/>
      <c r="MK33" s="69"/>
      <c r="ML33" s="69"/>
      <c r="MM33" s="69"/>
      <c r="MN33" s="69"/>
      <c r="MO33" s="69"/>
      <c r="MP33" s="69"/>
      <c r="MQ33" s="69"/>
      <c r="MR33" s="69"/>
      <c r="MS33" s="69"/>
      <c r="MT33" s="69"/>
      <c r="MU33" s="69"/>
      <c r="MV33" s="69"/>
      <c r="MW33" s="69"/>
      <c r="MX33" s="69"/>
      <c r="MY33" s="69"/>
      <c r="MZ33" s="69"/>
      <c r="NA33" s="69"/>
      <c r="NB33" s="69"/>
      <c r="NC33" s="69"/>
      <c r="ND33" s="69"/>
      <c r="NE33" s="69"/>
      <c r="NF33" s="69"/>
      <c r="NG33" s="69"/>
      <c r="NH33" s="69"/>
      <c r="NI33" s="69"/>
      <c r="NJ33" s="69"/>
      <c r="NK33" s="69"/>
      <c r="NL33" s="69"/>
      <c r="NM33" s="69"/>
      <c r="NN33" s="69"/>
      <c r="NO33" s="69"/>
      <c r="NP33" s="69"/>
      <c r="NQ33" s="69"/>
    </row>
    <row r="34" spans="1:381" ht="19" customHeight="1">
      <c r="A34" s="61"/>
      <c r="B34" s="62" t="str">
        <f t="shared" si="6"/>
        <v/>
      </c>
      <c r="C34" s="63"/>
      <c r="D34" s="74"/>
      <c r="E34" s="74"/>
      <c r="F34" s="63"/>
      <c r="G34" s="64"/>
      <c r="H34" s="64"/>
      <c r="I34" s="64"/>
      <c r="J34" s="64"/>
      <c r="K34" s="64"/>
      <c r="L34" s="65">
        <v>0</v>
      </c>
      <c r="M34" s="66"/>
      <c r="N34" s="72" t="str">
        <f t="shared" si="7"/>
        <v xml:space="preserve"> - </v>
      </c>
      <c r="O34" s="72" t="str">
        <f t="shared" si="8"/>
        <v xml:space="preserve"> - </v>
      </c>
      <c r="P34" s="67" t="str">
        <f t="shared" si="9"/>
        <v xml:space="preserve"> - </v>
      </c>
      <c r="Q34" s="68" t="str">
        <f t="shared" si="10"/>
        <v xml:space="preserve"> - </v>
      </c>
      <c r="R34" s="59" t="str">
        <f t="shared" si="11"/>
        <v xml:space="preserve"> - </v>
      </c>
      <c r="S34" s="59" t="str">
        <f t="shared" si="19"/>
        <v xml:space="preserve"> - </v>
      </c>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row>
    <row r="35" spans="1:381" ht="19" customHeight="1">
      <c r="A35" s="61"/>
      <c r="B35" s="62" t="str">
        <f t="shared" si="6"/>
        <v/>
      </c>
      <c r="C35" s="63"/>
      <c r="D35" s="74"/>
      <c r="E35" s="74"/>
      <c r="F35" s="63"/>
      <c r="G35" s="64"/>
      <c r="H35" s="64"/>
      <c r="I35" s="64"/>
      <c r="J35" s="64"/>
      <c r="K35" s="64"/>
      <c r="L35" s="65">
        <v>0</v>
      </c>
      <c r="M35" s="66"/>
      <c r="N35" s="72" t="str">
        <f t="shared" si="7"/>
        <v xml:space="preserve"> - </v>
      </c>
      <c r="O35" s="72" t="str">
        <f t="shared" si="8"/>
        <v xml:space="preserve"> - </v>
      </c>
      <c r="P35" s="67" t="str">
        <f t="shared" si="9"/>
        <v xml:space="preserve"> - </v>
      </c>
      <c r="Q35" s="68" t="str">
        <f t="shared" si="10"/>
        <v xml:space="preserve"> - </v>
      </c>
      <c r="R35" s="59" t="str">
        <f t="shared" si="11"/>
        <v xml:space="preserve"> - </v>
      </c>
      <c r="S35" s="59" t="str">
        <f t="shared" si="19"/>
        <v xml:space="preserve"> - </v>
      </c>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c r="LF35" s="69"/>
      <c r="LG35" s="69"/>
      <c r="LH35" s="69"/>
      <c r="LI35" s="69"/>
      <c r="LJ35" s="69"/>
      <c r="LK35" s="69"/>
      <c r="LL35" s="69"/>
      <c r="LM35" s="69"/>
      <c r="LN35" s="69"/>
      <c r="LO35" s="69"/>
      <c r="LP35" s="69"/>
      <c r="LQ35" s="69"/>
      <c r="LR35" s="69"/>
      <c r="LS35" s="69"/>
      <c r="LT35" s="69"/>
      <c r="LU35" s="69"/>
      <c r="LV35" s="69"/>
      <c r="LW35" s="69"/>
      <c r="LX35" s="69"/>
      <c r="LY35" s="69"/>
      <c r="LZ35" s="69"/>
      <c r="MA35" s="69"/>
      <c r="MB35" s="69"/>
      <c r="MC35" s="69"/>
      <c r="MD35" s="69"/>
      <c r="ME35" s="69"/>
      <c r="MF35" s="69"/>
      <c r="MG35" s="69"/>
      <c r="MH35" s="69"/>
      <c r="MI35" s="69"/>
      <c r="MJ35" s="69"/>
      <c r="MK35" s="69"/>
      <c r="ML35" s="69"/>
      <c r="MM35" s="69"/>
      <c r="MN35" s="69"/>
      <c r="MO35" s="69"/>
      <c r="MP35" s="69"/>
      <c r="MQ35" s="69"/>
      <c r="MR35" s="69"/>
      <c r="MS35" s="69"/>
      <c r="MT35" s="69"/>
      <c r="MU35" s="69"/>
      <c r="MV35" s="69"/>
      <c r="MW35" s="69"/>
      <c r="MX35" s="69"/>
      <c r="MY35" s="69"/>
      <c r="MZ35" s="69"/>
      <c r="NA35" s="69"/>
      <c r="NB35" s="69"/>
      <c r="NC35" s="69"/>
      <c r="ND35" s="69"/>
      <c r="NE35" s="69"/>
      <c r="NF35" s="69"/>
      <c r="NG35" s="69"/>
      <c r="NH35" s="69"/>
      <c r="NI35" s="69"/>
      <c r="NJ35" s="69"/>
      <c r="NK35" s="69"/>
      <c r="NL35" s="69"/>
      <c r="NM35" s="69"/>
      <c r="NN35" s="69"/>
      <c r="NO35" s="69"/>
      <c r="NP35" s="69"/>
      <c r="NQ35" s="69"/>
    </row>
    <row r="36" spans="1:381" ht="19" customHeight="1">
      <c r="A36" s="61"/>
      <c r="B36" s="62" t="str">
        <f t="shared" si="6"/>
        <v/>
      </c>
      <c r="C36" s="63"/>
      <c r="D36" s="74"/>
      <c r="E36" s="74"/>
      <c r="F36" s="63"/>
      <c r="G36" s="64"/>
      <c r="H36" s="64"/>
      <c r="I36" s="64"/>
      <c r="J36" s="64"/>
      <c r="K36" s="64"/>
      <c r="L36" s="65">
        <v>0</v>
      </c>
      <c r="M36" s="66"/>
      <c r="N36" s="72" t="str">
        <f t="shared" si="7"/>
        <v xml:space="preserve"> - </v>
      </c>
      <c r="O36" s="72" t="str">
        <f t="shared" si="8"/>
        <v xml:space="preserve"> - </v>
      </c>
      <c r="P36" s="67" t="str">
        <f t="shared" si="9"/>
        <v xml:space="preserve"> - </v>
      </c>
      <c r="Q36" s="68" t="str">
        <f t="shared" si="10"/>
        <v xml:space="preserve"> - </v>
      </c>
      <c r="R36" s="59" t="str">
        <f t="shared" si="11"/>
        <v xml:space="preserve"> - </v>
      </c>
      <c r="S36" s="59" t="str">
        <f t="shared" si="19"/>
        <v xml:space="preserve"> - </v>
      </c>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c r="JD36" s="69"/>
      <c r="JE36" s="69"/>
      <c r="JF36" s="69"/>
      <c r="JG36" s="69"/>
      <c r="JH36" s="69"/>
      <c r="JI36" s="69"/>
      <c r="JJ36" s="69"/>
      <c r="JK36" s="69"/>
      <c r="JL36" s="69"/>
      <c r="JM36" s="69"/>
      <c r="JN36" s="69"/>
      <c r="JO36" s="69"/>
      <c r="JP36" s="69"/>
      <c r="JQ36" s="69"/>
      <c r="JR36" s="69"/>
      <c r="JS36" s="69"/>
      <c r="JT36" s="69"/>
      <c r="JU36" s="69"/>
      <c r="JV36" s="69"/>
      <c r="JW36" s="69"/>
      <c r="JX36" s="69"/>
      <c r="JY36" s="69"/>
      <c r="JZ36" s="69"/>
      <c r="KA36" s="69"/>
      <c r="KB36" s="69"/>
      <c r="KC36" s="69"/>
      <c r="KD36" s="69"/>
      <c r="KE36" s="69"/>
      <c r="KF36" s="69"/>
      <c r="KG36" s="69"/>
      <c r="KH36" s="69"/>
      <c r="KI36" s="69"/>
      <c r="KJ36" s="69"/>
      <c r="KK36" s="69"/>
      <c r="KL36" s="69"/>
      <c r="KM36" s="69"/>
      <c r="KN36" s="69"/>
      <c r="KO36" s="69"/>
      <c r="KP36" s="69"/>
      <c r="KQ36" s="69"/>
      <c r="KR36" s="69"/>
      <c r="KS36" s="69"/>
      <c r="KT36" s="69"/>
      <c r="KU36" s="69"/>
      <c r="KV36" s="69"/>
      <c r="KW36" s="69"/>
      <c r="KX36" s="69"/>
      <c r="KY36" s="69"/>
      <c r="KZ36" s="69"/>
      <c r="LA36" s="69"/>
      <c r="LB36" s="69"/>
      <c r="LC36" s="69"/>
      <c r="LD36" s="69"/>
      <c r="LE36" s="69"/>
      <c r="LF36" s="69"/>
      <c r="LG36" s="69"/>
      <c r="LH36" s="69"/>
      <c r="LI36" s="69"/>
      <c r="LJ36" s="69"/>
      <c r="LK36" s="69"/>
      <c r="LL36" s="69"/>
      <c r="LM36" s="69"/>
      <c r="LN36" s="69"/>
      <c r="LO36" s="69"/>
      <c r="LP36" s="69"/>
      <c r="LQ36" s="69"/>
      <c r="LR36" s="69"/>
      <c r="LS36" s="69"/>
      <c r="LT36" s="69"/>
      <c r="LU36" s="69"/>
      <c r="LV36" s="69"/>
      <c r="LW36" s="69"/>
      <c r="LX36" s="69"/>
      <c r="LY36" s="69"/>
      <c r="LZ36" s="69"/>
      <c r="MA36" s="69"/>
      <c r="MB36" s="69"/>
      <c r="MC36" s="69"/>
      <c r="MD36" s="69"/>
      <c r="ME36" s="69"/>
      <c r="MF36" s="69"/>
      <c r="MG36" s="69"/>
      <c r="MH36" s="69"/>
      <c r="MI36" s="69"/>
      <c r="MJ36" s="69"/>
      <c r="MK36" s="69"/>
      <c r="ML36" s="69"/>
      <c r="MM36" s="69"/>
      <c r="MN36" s="69"/>
      <c r="MO36" s="69"/>
      <c r="MP36" s="69"/>
      <c r="MQ36" s="69"/>
      <c r="MR36" s="69"/>
      <c r="MS36" s="69"/>
      <c r="MT36" s="69"/>
      <c r="MU36" s="69"/>
      <c r="MV36" s="69"/>
      <c r="MW36" s="69"/>
      <c r="MX36" s="69"/>
      <c r="MY36" s="69"/>
      <c r="MZ36" s="69"/>
      <c r="NA36" s="69"/>
      <c r="NB36" s="69"/>
      <c r="NC36" s="69"/>
      <c r="ND36" s="69"/>
      <c r="NE36" s="69"/>
      <c r="NF36" s="69"/>
      <c r="NG36" s="69"/>
      <c r="NH36" s="69"/>
      <c r="NI36" s="69"/>
      <c r="NJ36" s="69"/>
      <c r="NK36" s="69"/>
      <c r="NL36" s="69"/>
      <c r="NM36" s="69"/>
      <c r="NN36" s="69"/>
      <c r="NO36" s="69"/>
      <c r="NP36" s="69"/>
      <c r="NQ36" s="69"/>
    </row>
    <row r="37" spans="1:381" ht="19" customHeight="1">
      <c r="A37" s="61"/>
      <c r="B37" s="62" t="str">
        <f t="shared" si="6"/>
        <v/>
      </c>
      <c r="C37" s="63"/>
      <c r="D37" s="74"/>
      <c r="E37" s="74"/>
      <c r="F37" s="63"/>
      <c r="G37" s="64"/>
      <c r="H37" s="64"/>
      <c r="I37" s="64"/>
      <c r="J37" s="64"/>
      <c r="K37" s="64"/>
      <c r="L37" s="65">
        <v>0</v>
      </c>
      <c r="M37" s="66"/>
      <c r="N37" s="72" t="str">
        <f t="shared" si="7"/>
        <v xml:space="preserve"> - </v>
      </c>
      <c r="O37" s="72" t="str">
        <f t="shared" si="8"/>
        <v xml:space="preserve"> - </v>
      </c>
      <c r="P37" s="67" t="str">
        <f t="shared" si="9"/>
        <v xml:space="preserve"> - </v>
      </c>
      <c r="Q37" s="68" t="str">
        <f t="shared" si="10"/>
        <v xml:space="preserve"> - </v>
      </c>
      <c r="R37" s="59" t="str">
        <f t="shared" si="11"/>
        <v xml:space="preserve"> - </v>
      </c>
      <c r="S37" s="59" t="str">
        <f t="shared" si="19"/>
        <v xml:space="preserve"> - </v>
      </c>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c r="LF37" s="69"/>
      <c r="LG37" s="69"/>
      <c r="LH37" s="69"/>
      <c r="LI37" s="69"/>
      <c r="LJ37" s="69"/>
      <c r="LK37" s="69"/>
      <c r="LL37" s="69"/>
      <c r="LM37" s="69"/>
      <c r="LN37" s="69"/>
      <c r="LO37" s="69"/>
      <c r="LP37" s="69"/>
      <c r="LQ37" s="69"/>
      <c r="LR37" s="69"/>
      <c r="LS37" s="69"/>
      <c r="LT37" s="69"/>
      <c r="LU37" s="69"/>
      <c r="LV37" s="69"/>
      <c r="LW37" s="69"/>
      <c r="LX37" s="69"/>
      <c r="LY37" s="69"/>
      <c r="LZ37" s="69"/>
      <c r="MA37" s="69"/>
      <c r="MB37" s="69"/>
      <c r="MC37" s="69"/>
      <c r="MD37" s="69"/>
      <c r="ME37" s="69"/>
      <c r="MF37" s="69"/>
      <c r="MG37" s="69"/>
      <c r="MH37" s="69"/>
      <c r="MI37" s="69"/>
      <c r="MJ37" s="69"/>
      <c r="MK37" s="69"/>
      <c r="ML37" s="69"/>
      <c r="MM37" s="69"/>
      <c r="MN37" s="69"/>
      <c r="MO37" s="69"/>
      <c r="MP37" s="69"/>
      <c r="MQ37" s="69"/>
      <c r="MR37" s="69"/>
      <c r="MS37" s="69"/>
      <c r="MT37" s="69"/>
      <c r="MU37" s="69"/>
      <c r="MV37" s="69"/>
      <c r="MW37" s="69"/>
      <c r="MX37" s="69"/>
      <c r="MY37" s="69"/>
      <c r="MZ37" s="69"/>
      <c r="NA37" s="69"/>
      <c r="NB37" s="69"/>
      <c r="NC37" s="69"/>
      <c r="ND37" s="69"/>
      <c r="NE37" s="69"/>
      <c r="NF37" s="69"/>
      <c r="NG37" s="69"/>
      <c r="NH37" s="69"/>
      <c r="NI37" s="69"/>
      <c r="NJ37" s="69"/>
      <c r="NK37" s="69"/>
      <c r="NL37" s="69"/>
      <c r="NM37" s="69"/>
      <c r="NN37" s="69"/>
      <c r="NO37" s="69"/>
      <c r="NP37" s="69"/>
      <c r="NQ37" s="69"/>
    </row>
    <row r="38" spans="1:381" ht="19" customHeight="1">
      <c r="A38" s="61"/>
      <c r="B38" s="62" t="str">
        <f t="shared" si="6"/>
        <v/>
      </c>
      <c r="C38" s="63"/>
      <c r="D38" s="74"/>
      <c r="E38" s="74"/>
      <c r="F38" s="63"/>
      <c r="G38" s="64"/>
      <c r="H38" s="64"/>
      <c r="I38" s="64"/>
      <c r="J38" s="64"/>
      <c r="K38" s="64"/>
      <c r="L38" s="65">
        <v>0</v>
      </c>
      <c r="M38" s="66"/>
      <c r="N38" s="72" t="str">
        <f t="shared" si="7"/>
        <v xml:space="preserve"> - </v>
      </c>
      <c r="O38" s="72" t="str">
        <f t="shared" si="8"/>
        <v xml:space="preserve"> - </v>
      </c>
      <c r="P38" s="67" t="str">
        <f t="shared" si="9"/>
        <v xml:space="preserve"> - </v>
      </c>
      <c r="Q38" s="68" t="str">
        <f t="shared" si="10"/>
        <v xml:space="preserve"> - </v>
      </c>
      <c r="R38" s="59" t="str">
        <f t="shared" si="11"/>
        <v xml:space="preserve"> - </v>
      </c>
      <c r="S38" s="59" t="str">
        <f t="shared" si="19"/>
        <v xml:space="preserve"> - </v>
      </c>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c r="LF38" s="69"/>
      <c r="LG38" s="69"/>
      <c r="LH38" s="69"/>
      <c r="LI38" s="69"/>
      <c r="LJ38" s="69"/>
      <c r="LK38" s="69"/>
      <c r="LL38" s="69"/>
      <c r="LM38" s="69"/>
      <c r="LN38" s="69"/>
      <c r="LO38" s="69"/>
      <c r="LP38" s="69"/>
      <c r="LQ38" s="69"/>
      <c r="LR38" s="69"/>
      <c r="LS38" s="69"/>
      <c r="LT38" s="69"/>
      <c r="LU38" s="69"/>
      <c r="LV38" s="69"/>
      <c r="LW38" s="69"/>
      <c r="LX38" s="69"/>
      <c r="LY38" s="69"/>
      <c r="LZ38" s="69"/>
      <c r="MA38" s="69"/>
      <c r="MB38" s="69"/>
      <c r="MC38" s="69"/>
      <c r="MD38" s="69"/>
      <c r="ME38" s="69"/>
      <c r="MF38" s="69"/>
      <c r="MG38" s="69"/>
      <c r="MH38" s="69"/>
      <c r="MI38" s="69"/>
      <c r="MJ38" s="69"/>
      <c r="MK38" s="69"/>
      <c r="ML38" s="69"/>
      <c r="MM38" s="69"/>
      <c r="MN38" s="69"/>
      <c r="MO38" s="69"/>
      <c r="MP38" s="69"/>
      <c r="MQ38" s="69"/>
      <c r="MR38" s="69"/>
      <c r="MS38" s="69"/>
      <c r="MT38" s="69"/>
      <c r="MU38" s="69"/>
      <c r="MV38" s="69"/>
      <c r="MW38" s="69"/>
      <c r="MX38" s="69"/>
      <c r="MY38" s="69"/>
      <c r="MZ38" s="69"/>
      <c r="NA38" s="69"/>
      <c r="NB38" s="69"/>
      <c r="NC38" s="69"/>
      <c r="ND38" s="69"/>
      <c r="NE38" s="69"/>
      <c r="NF38" s="69"/>
      <c r="NG38" s="69"/>
      <c r="NH38" s="69"/>
      <c r="NI38" s="69"/>
      <c r="NJ38" s="69"/>
      <c r="NK38" s="69"/>
      <c r="NL38" s="69"/>
      <c r="NM38" s="69"/>
      <c r="NN38" s="69"/>
      <c r="NO38" s="69"/>
      <c r="NP38" s="69"/>
      <c r="NQ38" s="69"/>
    </row>
    <row r="39" spans="1:381" ht="19" customHeight="1">
      <c r="A39" s="61"/>
      <c r="B39" s="62" t="str">
        <f t="shared" si="6"/>
        <v/>
      </c>
      <c r="C39" s="63"/>
      <c r="D39" s="74"/>
      <c r="E39" s="74"/>
      <c r="F39" s="63"/>
      <c r="G39" s="64"/>
      <c r="H39" s="64"/>
      <c r="I39" s="64"/>
      <c r="J39" s="64"/>
      <c r="K39" s="64"/>
      <c r="L39" s="65">
        <v>0</v>
      </c>
      <c r="M39" s="66"/>
      <c r="N39" s="72" t="str">
        <f t="shared" si="7"/>
        <v xml:space="preserve"> - </v>
      </c>
      <c r="O39" s="72" t="str">
        <f t="shared" si="8"/>
        <v xml:space="preserve"> - </v>
      </c>
      <c r="P39" s="67" t="str">
        <f t="shared" si="9"/>
        <v xml:space="preserve"> - </v>
      </c>
      <c r="Q39" s="68" t="str">
        <f t="shared" si="10"/>
        <v xml:space="preserve"> - </v>
      </c>
      <c r="R39" s="59" t="str">
        <f t="shared" si="11"/>
        <v xml:space="preserve"> - </v>
      </c>
      <c r="S39" s="59" t="str">
        <f t="shared" si="19"/>
        <v xml:space="preserve"> - </v>
      </c>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c r="LF39" s="69"/>
      <c r="LG39" s="69"/>
      <c r="LH39" s="69"/>
      <c r="LI39" s="69"/>
      <c r="LJ39" s="69"/>
      <c r="LK39" s="69"/>
      <c r="LL39" s="69"/>
      <c r="LM39" s="69"/>
      <c r="LN39" s="69"/>
      <c r="LO39" s="69"/>
      <c r="LP39" s="69"/>
      <c r="LQ39" s="69"/>
      <c r="LR39" s="69"/>
      <c r="LS39" s="69"/>
      <c r="LT39" s="69"/>
      <c r="LU39" s="69"/>
      <c r="LV39" s="69"/>
      <c r="LW39" s="69"/>
      <c r="LX39" s="69"/>
      <c r="LY39" s="69"/>
      <c r="LZ39" s="69"/>
      <c r="MA39" s="69"/>
      <c r="MB39" s="69"/>
      <c r="MC39" s="69"/>
      <c r="MD39" s="69"/>
      <c r="ME39" s="69"/>
      <c r="MF39" s="69"/>
      <c r="MG39" s="69"/>
      <c r="MH39" s="69"/>
      <c r="MI39" s="69"/>
      <c r="MJ39" s="69"/>
      <c r="MK39" s="69"/>
      <c r="ML39" s="69"/>
      <c r="MM39" s="69"/>
      <c r="MN39" s="69"/>
      <c r="MO39" s="69"/>
      <c r="MP39" s="69"/>
      <c r="MQ39" s="69"/>
      <c r="MR39" s="69"/>
      <c r="MS39" s="69"/>
      <c r="MT39" s="69"/>
      <c r="MU39" s="69"/>
      <c r="MV39" s="69"/>
      <c r="MW39" s="69"/>
      <c r="MX39" s="69"/>
      <c r="MY39" s="69"/>
      <c r="MZ39" s="69"/>
      <c r="NA39" s="69"/>
      <c r="NB39" s="69"/>
      <c r="NC39" s="69"/>
      <c r="ND39" s="69"/>
      <c r="NE39" s="69"/>
      <c r="NF39" s="69"/>
      <c r="NG39" s="69"/>
      <c r="NH39" s="69"/>
      <c r="NI39" s="69"/>
      <c r="NJ39" s="69"/>
      <c r="NK39" s="69"/>
      <c r="NL39" s="69"/>
      <c r="NM39" s="69"/>
      <c r="NN39" s="69"/>
      <c r="NO39" s="69"/>
      <c r="NP39" s="69"/>
      <c r="NQ39" s="69"/>
    </row>
    <row r="40" spans="1:381" ht="19" customHeight="1">
      <c r="A40" s="61"/>
      <c r="B40" s="62" t="str">
        <f t="shared" si="6"/>
        <v/>
      </c>
      <c r="C40" s="63"/>
      <c r="D40" s="74"/>
      <c r="E40" s="74"/>
      <c r="F40" s="63"/>
      <c r="G40" s="64"/>
      <c r="H40" s="64"/>
      <c r="I40" s="64"/>
      <c r="J40" s="64"/>
      <c r="K40" s="64"/>
      <c r="L40" s="65">
        <v>0</v>
      </c>
      <c r="M40" s="66"/>
      <c r="N40" s="72" t="str">
        <f t="shared" ref="N40:N71" si="20">IF(D40&lt;&gt;"",D40,IF(OR(G40&lt;&gt;"",H40&lt;&gt;"",I40&lt;&gt;""),WORKDAY.INTL(MAX(IFERROR(INDEX(O:O,MATCH(G40,B:B,0)),0),IFERROR(INDEX(O:O,MATCH(H40,B:B,0)),0),IFERROR(INDEX(O:O,MATCH(I40,B:B,0)),0)),1,Weekend,Holidays),IF(E40&lt;&gt;"",IF(J40&lt;&gt;"",WORKDAY.INTL(E40,-(MAX(J40,1)-1),Weekend,Holidays),E40-(MAX(K40,1)-1))," - ")))</f>
        <v xml:space="preserve"> - </v>
      </c>
      <c r="O40" s="72" t="str">
        <f t="shared" si="8"/>
        <v xml:space="preserve"> - </v>
      </c>
      <c r="P40" s="67" t="str">
        <f t="shared" si="9"/>
        <v xml:space="preserve"> - </v>
      </c>
      <c r="Q40" s="68" t="str">
        <f t="shared" si="10"/>
        <v xml:space="preserve"> - </v>
      </c>
      <c r="R40" s="59" t="str">
        <f t="shared" ref="R40:R71" si="21">IF(OR(O40=" - ",N40=" - ")," - ",MIN(Q40,WORKDAY.INTL(N40,ROUNDDOWN(L40*P40,0),Weekend,Holidays)-N40))</f>
        <v xml:space="preserve"> - </v>
      </c>
      <c r="S40" s="59" t="str">
        <f t="shared" si="19"/>
        <v xml:space="preserve"> - </v>
      </c>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row>
    <row r="41" spans="1:381" ht="19" customHeight="1">
      <c r="A41" s="61"/>
      <c r="B41" s="62" t="str">
        <f t="shared" si="6"/>
        <v/>
      </c>
      <c r="C41" s="63"/>
      <c r="D41" s="74"/>
      <c r="E41" s="74"/>
      <c r="F41" s="63"/>
      <c r="G41" s="64"/>
      <c r="H41" s="64"/>
      <c r="I41" s="64"/>
      <c r="J41" s="64"/>
      <c r="K41" s="64"/>
      <c r="L41" s="65">
        <v>0</v>
      </c>
      <c r="M41" s="66"/>
      <c r="N41" s="72" t="str">
        <f t="shared" si="20"/>
        <v xml:space="preserve"> - </v>
      </c>
      <c r="O41" s="72" t="str">
        <f t="shared" si="8"/>
        <v xml:space="preserve"> - </v>
      </c>
      <c r="P41" s="67" t="str">
        <f t="shared" si="9"/>
        <v xml:space="preserve"> - </v>
      </c>
      <c r="Q41" s="68" t="str">
        <f t="shared" si="10"/>
        <v xml:space="preserve"> - </v>
      </c>
      <c r="R41" s="59" t="str">
        <f t="shared" si="21"/>
        <v xml:space="preserve"> - </v>
      </c>
      <c r="S41" s="59" t="str">
        <f t="shared" si="19"/>
        <v xml:space="preserve"> - </v>
      </c>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row>
    <row r="42" spans="1:381" ht="19" customHeight="1">
      <c r="A42" s="61"/>
      <c r="B42" s="62" t="str">
        <f t="shared" si="6"/>
        <v/>
      </c>
      <c r="C42" s="63"/>
      <c r="D42" s="74"/>
      <c r="E42" s="74"/>
      <c r="F42" s="63"/>
      <c r="G42" s="64"/>
      <c r="H42" s="64"/>
      <c r="I42" s="64"/>
      <c r="J42" s="64"/>
      <c r="K42" s="64"/>
      <c r="L42" s="65">
        <v>0</v>
      </c>
      <c r="M42" s="66"/>
      <c r="N42" s="72" t="str">
        <f t="shared" si="20"/>
        <v xml:space="preserve"> - </v>
      </c>
      <c r="O42" s="72" t="str">
        <f t="shared" si="8"/>
        <v xml:space="preserve"> - </v>
      </c>
      <c r="P42" s="67" t="str">
        <f t="shared" si="9"/>
        <v xml:space="preserve"> - </v>
      </c>
      <c r="Q42" s="68" t="str">
        <f t="shared" si="10"/>
        <v xml:space="preserve"> - </v>
      </c>
      <c r="R42" s="59" t="str">
        <f t="shared" si="21"/>
        <v xml:space="preserve"> - </v>
      </c>
      <c r="S42" s="59" t="str">
        <f t="shared" si="19"/>
        <v xml:space="preserve"> - </v>
      </c>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c r="JL42" s="69"/>
      <c r="JM42" s="69"/>
      <c r="JN42" s="69"/>
      <c r="JO42" s="69"/>
      <c r="JP42" s="69"/>
      <c r="JQ42" s="69"/>
      <c r="JR42" s="69"/>
      <c r="JS42" s="69"/>
      <c r="JT42" s="69"/>
      <c r="JU42" s="69"/>
      <c r="JV42" s="69"/>
      <c r="JW42" s="69"/>
      <c r="JX42" s="69"/>
      <c r="JY42" s="69"/>
      <c r="JZ42" s="69"/>
      <c r="KA42" s="69"/>
      <c r="KB42" s="69"/>
      <c r="KC42" s="69"/>
      <c r="KD42" s="69"/>
      <c r="KE42" s="69"/>
      <c r="KF42" s="69"/>
      <c r="KG42" s="69"/>
      <c r="KH42" s="69"/>
      <c r="KI42" s="69"/>
      <c r="KJ42" s="69"/>
      <c r="KK42" s="69"/>
      <c r="KL42" s="69"/>
      <c r="KM42" s="69"/>
      <c r="KN42" s="69"/>
      <c r="KO42" s="69"/>
      <c r="KP42" s="69"/>
      <c r="KQ42" s="69"/>
      <c r="KR42" s="69"/>
      <c r="KS42" s="69"/>
      <c r="KT42" s="69"/>
      <c r="KU42" s="69"/>
      <c r="KV42" s="69"/>
      <c r="KW42" s="69"/>
      <c r="KX42" s="69"/>
      <c r="KY42" s="69"/>
      <c r="KZ42" s="69"/>
      <c r="LA42" s="69"/>
      <c r="LB42" s="69"/>
      <c r="LC42" s="69"/>
      <c r="LD42" s="69"/>
      <c r="LE42" s="69"/>
      <c r="LF42" s="69"/>
      <c r="LG42" s="69"/>
      <c r="LH42" s="69"/>
      <c r="LI42" s="69"/>
      <c r="LJ42" s="69"/>
      <c r="LK42" s="69"/>
      <c r="LL42" s="69"/>
      <c r="LM42" s="69"/>
      <c r="LN42" s="69"/>
      <c r="LO42" s="69"/>
      <c r="LP42" s="69"/>
      <c r="LQ42" s="69"/>
      <c r="LR42" s="69"/>
      <c r="LS42" s="69"/>
      <c r="LT42" s="69"/>
      <c r="LU42" s="69"/>
      <c r="LV42" s="69"/>
      <c r="LW42" s="69"/>
      <c r="LX42" s="69"/>
      <c r="LY42" s="69"/>
      <c r="LZ42" s="69"/>
      <c r="MA42" s="69"/>
      <c r="MB42" s="69"/>
      <c r="MC42" s="69"/>
      <c r="MD42" s="69"/>
      <c r="ME42" s="69"/>
      <c r="MF42" s="69"/>
      <c r="MG42" s="69"/>
      <c r="MH42" s="69"/>
      <c r="MI42" s="69"/>
      <c r="MJ42" s="69"/>
      <c r="MK42" s="69"/>
      <c r="ML42" s="69"/>
      <c r="MM42" s="69"/>
      <c r="MN42" s="69"/>
      <c r="MO42" s="69"/>
      <c r="MP42" s="69"/>
      <c r="MQ42" s="69"/>
      <c r="MR42" s="69"/>
      <c r="MS42" s="69"/>
      <c r="MT42" s="69"/>
      <c r="MU42" s="69"/>
      <c r="MV42" s="69"/>
      <c r="MW42" s="69"/>
      <c r="MX42" s="69"/>
      <c r="MY42" s="69"/>
      <c r="MZ42" s="69"/>
      <c r="NA42" s="69"/>
      <c r="NB42" s="69"/>
      <c r="NC42" s="69"/>
      <c r="ND42" s="69"/>
      <c r="NE42" s="69"/>
      <c r="NF42" s="69"/>
      <c r="NG42" s="69"/>
      <c r="NH42" s="69"/>
      <c r="NI42" s="69"/>
      <c r="NJ42" s="69"/>
      <c r="NK42" s="69"/>
      <c r="NL42" s="69"/>
      <c r="NM42" s="69"/>
      <c r="NN42" s="69"/>
      <c r="NO42" s="69"/>
      <c r="NP42" s="69"/>
      <c r="NQ42" s="69"/>
    </row>
    <row r="43" spans="1:381" ht="19" customHeight="1">
      <c r="A43" s="61"/>
      <c r="B43" s="62" t="str">
        <f t="shared" si="6"/>
        <v/>
      </c>
      <c r="C43" s="63"/>
      <c r="D43" s="74"/>
      <c r="E43" s="74"/>
      <c r="F43" s="63"/>
      <c r="G43" s="64"/>
      <c r="H43" s="64"/>
      <c r="I43" s="64"/>
      <c r="J43" s="64"/>
      <c r="K43" s="64"/>
      <c r="L43" s="65">
        <v>0</v>
      </c>
      <c r="M43" s="66"/>
      <c r="N43" s="72" t="str">
        <f t="shared" si="20"/>
        <v xml:space="preserve"> - </v>
      </c>
      <c r="O43" s="72" t="str">
        <f t="shared" si="8"/>
        <v xml:space="preserve"> - </v>
      </c>
      <c r="P43" s="67" t="str">
        <f t="shared" si="9"/>
        <v xml:space="preserve"> - </v>
      </c>
      <c r="Q43" s="68" t="str">
        <f t="shared" si="10"/>
        <v xml:space="preserve"> - </v>
      </c>
      <c r="R43" s="59" t="str">
        <f t="shared" si="21"/>
        <v xml:space="preserve"> - </v>
      </c>
      <c r="S43" s="59" t="str">
        <f t="shared" si="19"/>
        <v xml:space="preserve"> - </v>
      </c>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c r="LF43" s="69"/>
      <c r="LG43" s="69"/>
      <c r="LH43" s="69"/>
      <c r="LI43" s="69"/>
      <c r="LJ43" s="69"/>
      <c r="LK43" s="69"/>
      <c r="LL43" s="69"/>
      <c r="LM43" s="69"/>
      <c r="LN43" s="69"/>
      <c r="LO43" s="69"/>
      <c r="LP43" s="69"/>
      <c r="LQ43" s="69"/>
      <c r="LR43" s="69"/>
      <c r="LS43" s="69"/>
      <c r="LT43" s="69"/>
      <c r="LU43" s="69"/>
      <c r="LV43" s="69"/>
      <c r="LW43" s="69"/>
      <c r="LX43" s="69"/>
      <c r="LY43" s="69"/>
      <c r="LZ43" s="69"/>
      <c r="MA43" s="69"/>
      <c r="MB43" s="69"/>
      <c r="MC43" s="69"/>
      <c r="MD43" s="69"/>
      <c r="ME43" s="69"/>
      <c r="MF43" s="69"/>
      <c r="MG43" s="69"/>
      <c r="MH43" s="69"/>
      <c r="MI43" s="69"/>
      <c r="MJ43" s="69"/>
      <c r="MK43" s="69"/>
      <c r="ML43" s="69"/>
      <c r="MM43" s="69"/>
      <c r="MN43" s="69"/>
      <c r="MO43" s="69"/>
      <c r="MP43" s="69"/>
      <c r="MQ43" s="69"/>
      <c r="MR43" s="69"/>
      <c r="MS43" s="69"/>
      <c r="MT43" s="69"/>
      <c r="MU43" s="69"/>
      <c r="MV43" s="69"/>
      <c r="MW43" s="69"/>
      <c r="MX43" s="69"/>
      <c r="MY43" s="69"/>
      <c r="MZ43" s="69"/>
      <c r="NA43" s="69"/>
      <c r="NB43" s="69"/>
      <c r="NC43" s="69"/>
      <c r="ND43" s="69"/>
      <c r="NE43" s="69"/>
      <c r="NF43" s="69"/>
      <c r="NG43" s="69"/>
      <c r="NH43" s="69"/>
      <c r="NI43" s="69"/>
      <c r="NJ43" s="69"/>
      <c r="NK43" s="69"/>
      <c r="NL43" s="69"/>
      <c r="NM43" s="69"/>
      <c r="NN43" s="69"/>
      <c r="NO43" s="69"/>
      <c r="NP43" s="69"/>
      <c r="NQ43" s="69"/>
    </row>
    <row r="44" spans="1:381" ht="19" customHeight="1">
      <c r="A44" s="61"/>
      <c r="B44" s="62" t="str">
        <f t="shared" si="6"/>
        <v/>
      </c>
      <c r="C44" s="63"/>
      <c r="D44" s="74"/>
      <c r="E44" s="74"/>
      <c r="F44" s="63"/>
      <c r="G44" s="64"/>
      <c r="H44" s="64"/>
      <c r="I44" s="64"/>
      <c r="J44" s="64"/>
      <c r="K44" s="64"/>
      <c r="L44" s="65">
        <v>0</v>
      </c>
      <c r="M44" s="66"/>
      <c r="N44" s="72" t="str">
        <f t="shared" si="20"/>
        <v xml:space="preserve"> - </v>
      </c>
      <c r="O44" s="72" t="str">
        <f t="shared" si="8"/>
        <v xml:space="preserve"> - </v>
      </c>
      <c r="P44" s="67" t="str">
        <f t="shared" si="9"/>
        <v xml:space="preserve"> - </v>
      </c>
      <c r="Q44" s="68" t="str">
        <f t="shared" si="10"/>
        <v xml:space="preserve"> - </v>
      </c>
      <c r="R44" s="59" t="str">
        <f t="shared" si="21"/>
        <v xml:space="preserve"> - </v>
      </c>
      <c r="S44" s="59" t="str">
        <f t="shared" si="19"/>
        <v xml:space="preserve"> - </v>
      </c>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c r="KC44" s="69"/>
      <c r="KD44" s="69"/>
      <c r="KE44" s="69"/>
      <c r="KF44" s="69"/>
      <c r="KG44" s="69"/>
      <c r="KH44" s="69"/>
      <c r="KI44" s="69"/>
      <c r="KJ44" s="69"/>
      <c r="KK44" s="69"/>
      <c r="KL44" s="69"/>
      <c r="KM44" s="69"/>
      <c r="KN44" s="69"/>
      <c r="KO44" s="69"/>
      <c r="KP44" s="69"/>
      <c r="KQ44" s="69"/>
      <c r="KR44" s="69"/>
      <c r="KS44" s="69"/>
      <c r="KT44" s="69"/>
      <c r="KU44" s="69"/>
      <c r="KV44" s="69"/>
      <c r="KW44" s="69"/>
      <c r="KX44" s="69"/>
      <c r="KY44" s="69"/>
      <c r="KZ44" s="69"/>
      <c r="LA44" s="69"/>
      <c r="LB44" s="69"/>
      <c r="LC44" s="69"/>
      <c r="LD44" s="69"/>
      <c r="LE44" s="69"/>
      <c r="LF44" s="69"/>
      <c r="LG44" s="69"/>
      <c r="LH44" s="69"/>
      <c r="LI44" s="69"/>
      <c r="LJ44" s="69"/>
      <c r="LK44" s="69"/>
      <c r="LL44" s="69"/>
      <c r="LM44" s="69"/>
      <c r="LN44" s="69"/>
      <c r="LO44" s="69"/>
      <c r="LP44" s="69"/>
      <c r="LQ44" s="69"/>
      <c r="LR44" s="69"/>
      <c r="LS44" s="69"/>
      <c r="LT44" s="69"/>
      <c r="LU44" s="69"/>
      <c r="LV44" s="69"/>
      <c r="LW44" s="69"/>
      <c r="LX44" s="69"/>
      <c r="LY44" s="69"/>
      <c r="LZ44" s="69"/>
      <c r="MA44" s="69"/>
      <c r="MB44" s="69"/>
      <c r="MC44" s="69"/>
      <c r="MD44" s="69"/>
      <c r="ME44" s="69"/>
      <c r="MF44" s="69"/>
      <c r="MG44" s="69"/>
      <c r="MH44" s="69"/>
      <c r="MI44" s="69"/>
      <c r="MJ44" s="69"/>
      <c r="MK44" s="69"/>
      <c r="ML44" s="69"/>
      <c r="MM44" s="69"/>
      <c r="MN44" s="69"/>
      <c r="MO44" s="69"/>
      <c r="MP44" s="69"/>
      <c r="MQ44" s="69"/>
      <c r="MR44" s="69"/>
      <c r="MS44" s="69"/>
      <c r="MT44" s="69"/>
      <c r="MU44" s="69"/>
      <c r="MV44" s="69"/>
      <c r="MW44" s="69"/>
      <c r="MX44" s="69"/>
      <c r="MY44" s="69"/>
      <c r="MZ44" s="69"/>
      <c r="NA44" s="69"/>
      <c r="NB44" s="69"/>
      <c r="NC44" s="69"/>
      <c r="ND44" s="69"/>
      <c r="NE44" s="69"/>
      <c r="NF44" s="69"/>
      <c r="NG44" s="69"/>
      <c r="NH44" s="69"/>
      <c r="NI44" s="69"/>
      <c r="NJ44" s="69"/>
      <c r="NK44" s="69"/>
      <c r="NL44" s="69"/>
      <c r="NM44" s="69"/>
      <c r="NN44" s="69"/>
      <c r="NO44" s="69"/>
      <c r="NP44" s="69"/>
      <c r="NQ44" s="69"/>
    </row>
    <row r="45" spans="1:381" ht="19" customHeight="1">
      <c r="A45" s="61"/>
      <c r="B45" s="62" t="str">
        <f t="shared" si="6"/>
        <v/>
      </c>
      <c r="C45" s="63"/>
      <c r="D45" s="74"/>
      <c r="E45" s="74"/>
      <c r="F45" s="63"/>
      <c r="G45" s="64"/>
      <c r="H45" s="64"/>
      <c r="I45" s="64"/>
      <c r="J45" s="64"/>
      <c r="K45" s="64"/>
      <c r="L45" s="65">
        <v>0</v>
      </c>
      <c r="M45" s="66"/>
      <c r="N45" s="72" t="str">
        <f t="shared" si="20"/>
        <v xml:space="preserve"> - </v>
      </c>
      <c r="O45" s="72" t="str">
        <f t="shared" si="8"/>
        <v xml:space="preserve"> - </v>
      </c>
      <c r="P45" s="67" t="str">
        <f t="shared" si="9"/>
        <v xml:space="preserve"> - </v>
      </c>
      <c r="Q45" s="68" t="str">
        <f t="shared" si="10"/>
        <v xml:space="preserve"> - </v>
      </c>
      <c r="R45" s="59" t="str">
        <f t="shared" si="21"/>
        <v xml:space="preserve"> - </v>
      </c>
      <c r="S45" s="59" t="str">
        <f t="shared" si="19"/>
        <v xml:space="preserve"> - </v>
      </c>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c r="JD45" s="69"/>
      <c r="JE45" s="69"/>
      <c r="JF45" s="69"/>
      <c r="JG45" s="69"/>
      <c r="JH45" s="69"/>
      <c r="JI45" s="69"/>
      <c r="JJ45" s="69"/>
      <c r="JK45" s="69"/>
      <c r="JL45" s="69"/>
      <c r="JM45" s="69"/>
      <c r="JN45" s="69"/>
      <c r="JO45" s="69"/>
      <c r="JP45" s="69"/>
      <c r="JQ45" s="69"/>
      <c r="JR45" s="69"/>
      <c r="JS45" s="69"/>
      <c r="JT45" s="69"/>
      <c r="JU45" s="69"/>
      <c r="JV45" s="69"/>
      <c r="JW45" s="69"/>
      <c r="JX45" s="69"/>
      <c r="JY45" s="69"/>
      <c r="JZ45" s="69"/>
      <c r="KA45" s="69"/>
      <c r="KB45" s="69"/>
      <c r="KC45" s="69"/>
      <c r="KD45" s="69"/>
      <c r="KE45" s="69"/>
      <c r="KF45" s="69"/>
      <c r="KG45" s="69"/>
      <c r="KH45" s="69"/>
      <c r="KI45" s="69"/>
      <c r="KJ45" s="69"/>
      <c r="KK45" s="69"/>
      <c r="KL45" s="69"/>
      <c r="KM45" s="69"/>
      <c r="KN45" s="69"/>
      <c r="KO45" s="69"/>
      <c r="KP45" s="69"/>
      <c r="KQ45" s="69"/>
      <c r="KR45" s="69"/>
      <c r="KS45" s="69"/>
      <c r="KT45" s="69"/>
      <c r="KU45" s="69"/>
      <c r="KV45" s="69"/>
      <c r="KW45" s="69"/>
      <c r="KX45" s="69"/>
      <c r="KY45" s="69"/>
      <c r="KZ45" s="69"/>
      <c r="LA45" s="69"/>
      <c r="LB45" s="69"/>
      <c r="LC45" s="69"/>
      <c r="LD45" s="69"/>
      <c r="LE45" s="69"/>
      <c r="LF45" s="69"/>
      <c r="LG45" s="69"/>
      <c r="LH45" s="69"/>
      <c r="LI45" s="69"/>
      <c r="LJ45" s="69"/>
      <c r="LK45" s="69"/>
      <c r="LL45" s="69"/>
      <c r="LM45" s="69"/>
      <c r="LN45" s="69"/>
      <c r="LO45" s="69"/>
      <c r="LP45" s="69"/>
      <c r="LQ45" s="69"/>
      <c r="LR45" s="69"/>
      <c r="LS45" s="69"/>
      <c r="LT45" s="69"/>
      <c r="LU45" s="69"/>
      <c r="LV45" s="69"/>
      <c r="LW45" s="69"/>
      <c r="LX45" s="69"/>
      <c r="LY45" s="69"/>
      <c r="LZ45" s="69"/>
      <c r="MA45" s="69"/>
      <c r="MB45" s="69"/>
      <c r="MC45" s="69"/>
      <c r="MD45" s="69"/>
      <c r="ME45" s="69"/>
      <c r="MF45" s="69"/>
      <c r="MG45" s="69"/>
      <c r="MH45" s="69"/>
      <c r="MI45" s="69"/>
      <c r="MJ45" s="69"/>
      <c r="MK45" s="69"/>
      <c r="ML45" s="69"/>
      <c r="MM45" s="69"/>
      <c r="MN45" s="69"/>
      <c r="MO45" s="69"/>
      <c r="MP45" s="69"/>
      <c r="MQ45" s="69"/>
      <c r="MR45" s="69"/>
      <c r="MS45" s="69"/>
      <c r="MT45" s="69"/>
      <c r="MU45" s="69"/>
      <c r="MV45" s="69"/>
      <c r="MW45" s="69"/>
      <c r="MX45" s="69"/>
      <c r="MY45" s="69"/>
      <c r="MZ45" s="69"/>
      <c r="NA45" s="69"/>
      <c r="NB45" s="69"/>
      <c r="NC45" s="69"/>
      <c r="ND45" s="69"/>
      <c r="NE45" s="69"/>
      <c r="NF45" s="69"/>
      <c r="NG45" s="69"/>
      <c r="NH45" s="69"/>
      <c r="NI45" s="69"/>
      <c r="NJ45" s="69"/>
      <c r="NK45" s="69"/>
      <c r="NL45" s="69"/>
      <c r="NM45" s="69"/>
      <c r="NN45" s="69"/>
      <c r="NO45" s="69"/>
      <c r="NP45" s="69"/>
      <c r="NQ45" s="69"/>
    </row>
    <row r="46" spans="1:381" ht="19" customHeight="1">
      <c r="A46" s="61"/>
      <c r="B46" s="62" t="str">
        <f t="shared" si="6"/>
        <v/>
      </c>
      <c r="C46" s="63"/>
      <c r="D46" s="74"/>
      <c r="E46" s="74"/>
      <c r="F46" s="63"/>
      <c r="G46" s="64"/>
      <c r="H46" s="64"/>
      <c r="I46" s="64"/>
      <c r="J46" s="64"/>
      <c r="K46" s="64"/>
      <c r="L46" s="65">
        <v>0</v>
      </c>
      <c r="M46" s="66"/>
      <c r="N46" s="72" t="str">
        <f t="shared" si="20"/>
        <v xml:space="preserve"> - </v>
      </c>
      <c r="O46" s="72" t="str">
        <f t="shared" si="8"/>
        <v xml:space="preserve"> - </v>
      </c>
      <c r="P46" s="67" t="str">
        <f t="shared" si="9"/>
        <v xml:space="preserve"> - </v>
      </c>
      <c r="Q46" s="68" t="str">
        <f t="shared" si="10"/>
        <v xml:space="preserve"> - </v>
      </c>
      <c r="R46" s="59" t="str">
        <f t="shared" si="21"/>
        <v xml:space="preserve"> - </v>
      </c>
      <c r="S46" s="59" t="str">
        <f t="shared" si="19"/>
        <v xml:space="preserve"> - </v>
      </c>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c r="IW46" s="69"/>
      <c r="IX46" s="69"/>
      <c r="IY46" s="69"/>
      <c r="IZ46" s="69"/>
      <c r="JA46" s="69"/>
      <c r="JB46" s="69"/>
      <c r="JC46" s="69"/>
      <c r="JD46" s="69"/>
      <c r="JE46" s="69"/>
      <c r="JF46" s="69"/>
      <c r="JG46" s="69"/>
      <c r="JH46" s="69"/>
      <c r="JI46" s="69"/>
      <c r="JJ46" s="69"/>
      <c r="JK46" s="69"/>
      <c r="JL46" s="69"/>
      <c r="JM46" s="69"/>
      <c r="JN46" s="69"/>
      <c r="JO46" s="69"/>
      <c r="JP46" s="69"/>
      <c r="JQ46" s="69"/>
      <c r="JR46" s="69"/>
      <c r="JS46" s="69"/>
      <c r="JT46" s="69"/>
      <c r="JU46" s="69"/>
      <c r="JV46" s="69"/>
      <c r="JW46" s="69"/>
      <c r="JX46" s="69"/>
      <c r="JY46" s="69"/>
      <c r="JZ46" s="69"/>
      <c r="KA46" s="69"/>
      <c r="KB46" s="69"/>
      <c r="KC46" s="69"/>
      <c r="KD46" s="69"/>
      <c r="KE46" s="69"/>
      <c r="KF46" s="69"/>
      <c r="KG46" s="69"/>
      <c r="KH46" s="69"/>
      <c r="KI46" s="69"/>
      <c r="KJ46" s="69"/>
      <c r="KK46" s="69"/>
      <c r="KL46" s="69"/>
      <c r="KM46" s="69"/>
      <c r="KN46" s="69"/>
      <c r="KO46" s="69"/>
      <c r="KP46" s="69"/>
      <c r="KQ46" s="69"/>
      <c r="KR46" s="69"/>
      <c r="KS46" s="69"/>
      <c r="KT46" s="69"/>
      <c r="KU46" s="69"/>
      <c r="KV46" s="69"/>
      <c r="KW46" s="69"/>
      <c r="KX46" s="69"/>
      <c r="KY46" s="69"/>
      <c r="KZ46" s="69"/>
      <c r="LA46" s="69"/>
      <c r="LB46" s="69"/>
      <c r="LC46" s="69"/>
      <c r="LD46" s="69"/>
      <c r="LE46" s="69"/>
      <c r="LF46" s="69"/>
      <c r="LG46" s="69"/>
      <c r="LH46" s="69"/>
      <c r="LI46" s="69"/>
      <c r="LJ46" s="69"/>
      <c r="LK46" s="69"/>
      <c r="LL46" s="69"/>
      <c r="LM46" s="69"/>
      <c r="LN46" s="69"/>
      <c r="LO46" s="69"/>
      <c r="LP46" s="69"/>
      <c r="LQ46" s="69"/>
      <c r="LR46" s="69"/>
      <c r="LS46" s="69"/>
      <c r="LT46" s="69"/>
      <c r="LU46" s="69"/>
      <c r="LV46" s="69"/>
      <c r="LW46" s="69"/>
      <c r="LX46" s="69"/>
      <c r="LY46" s="69"/>
      <c r="LZ46" s="69"/>
      <c r="MA46" s="69"/>
      <c r="MB46" s="69"/>
      <c r="MC46" s="69"/>
      <c r="MD46" s="69"/>
      <c r="ME46" s="69"/>
      <c r="MF46" s="69"/>
      <c r="MG46" s="69"/>
      <c r="MH46" s="69"/>
      <c r="MI46" s="69"/>
      <c r="MJ46" s="69"/>
      <c r="MK46" s="69"/>
      <c r="ML46" s="69"/>
      <c r="MM46" s="69"/>
      <c r="MN46" s="69"/>
      <c r="MO46" s="69"/>
      <c r="MP46" s="69"/>
      <c r="MQ46" s="69"/>
      <c r="MR46" s="69"/>
      <c r="MS46" s="69"/>
      <c r="MT46" s="69"/>
      <c r="MU46" s="69"/>
      <c r="MV46" s="69"/>
      <c r="MW46" s="69"/>
      <c r="MX46" s="69"/>
      <c r="MY46" s="69"/>
      <c r="MZ46" s="69"/>
      <c r="NA46" s="69"/>
      <c r="NB46" s="69"/>
      <c r="NC46" s="69"/>
      <c r="ND46" s="69"/>
      <c r="NE46" s="69"/>
      <c r="NF46" s="69"/>
      <c r="NG46" s="69"/>
      <c r="NH46" s="69"/>
      <c r="NI46" s="69"/>
      <c r="NJ46" s="69"/>
      <c r="NK46" s="69"/>
      <c r="NL46" s="69"/>
      <c r="NM46" s="69"/>
      <c r="NN46" s="69"/>
      <c r="NO46" s="69"/>
      <c r="NP46" s="69"/>
      <c r="NQ46" s="69"/>
    </row>
    <row r="47" spans="1:381" ht="19" customHeight="1">
      <c r="A47" s="61"/>
      <c r="B47" s="62" t="str">
        <f t="shared" si="6"/>
        <v/>
      </c>
      <c r="C47" s="63"/>
      <c r="D47" s="74"/>
      <c r="E47" s="74"/>
      <c r="F47" s="63"/>
      <c r="G47" s="64"/>
      <c r="H47" s="64"/>
      <c r="I47" s="64"/>
      <c r="J47" s="64"/>
      <c r="K47" s="64"/>
      <c r="L47" s="65">
        <v>0</v>
      </c>
      <c r="M47" s="66"/>
      <c r="N47" s="72" t="str">
        <f t="shared" si="20"/>
        <v xml:space="preserve"> - </v>
      </c>
      <c r="O47" s="72" t="str">
        <f t="shared" si="8"/>
        <v xml:space="preserve"> - </v>
      </c>
      <c r="P47" s="67" t="str">
        <f t="shared" si="9"/>
        <v xml:space="preserve"> - </v>
      </c>
      <c r="Q47" s="68" t="str">
        <f t="shared" si="10"/>
        <v xml:space="preserve"> - </v>
      </c>
      <c r="R47" s="59" t="str">
        <f t="shared" si="21"/>
        <v xml:space="preserve"> - </v>
      </c>
      <c r="S47" s="59" t="str">
        <f t="shared" si="19"/>
        <v xml:space="preserve"> - </v>
      </c>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c r="IW47" s="69"/>
      <c r="IX47" s="69"/>
      <c r="IY47" s="69"/>
      <c r="IZ47" s="69"/>
      <c r="JA47" s="69"/>
      <c r="JB47" s="69"/>
      <c r="JC47" s="69"/>
      <c r="JD47" s="69"/>
      <c r="JE47" s="69"/>
      <c r="JF47" s="69"/>
      <c r="JG47" s="69"/>
      <c r="JH47" s="69"/>
      <c r="JI47" s="69"/>
      <c r="JJ47" s="69"/>
      <c r="JK47" s="69"/>
      <c r="JL47" s="69"/>
      <c r="JM47" s="69"/>
      <c r="JN47" s="69"/>
      <c r="JO47" s="69"/>
      <c r="JP47" s="69"/>
      <c r="JQ47" s="69"/>
      <c r="JR47" s="69"/>
      <c r="JS47" s="69"/>
      <c r="JT47" s="69"/>
      <c r="JU47" s="69"/>
      <c r="JV47" s="69"/>
      <c r="JW47" s="69"/>
      <c r="JX47" s="69"/>
      <c r="JY47" s="69"/>
      <c r="JZ47" s="69"/>
      <c r="KA47" s="69"/>
      <c r="KB47" s="69"/>
      <c r="KC47" s="69"/>
      <c r="KD47" s="69"/>
      <c r="KE47" s="69"/>
      <c r="KF47" s="69"/>
      <c r="KG47" s="69"/>
      <c r="KH47" s="69"/>
      <c r="KI47" s="69"/>
      <c r="KJ47" s="69"/>
      <c r="KK47" s="69"/>
      <c r="KL47" s="69"/>
      <c r="KM47" s="69"/>
      <c r="KN47" s="69"/>
      <c r="KO47" s="69"/>
      <c r="KP47" s="69"/>
      <c r="KQ47" s="69"/>
      <c r="KR47" s="69"/>
      <c r="KS47" s="69"/>
      <c r="KT47" s="69"/>
      <c r="KU47" s="69"/>
      <c r="KV47" s="69"/>
      <c r="KW47" s="69"/>
      <c r="KX47" s="69"/>
      <c r="KY47" s="69"/>
      <c r="KZ47" s="69"/>
      <c r="LA47" s="69"/>
      <c r="LB47" s="69"/>
      <c r="LC47" s="69"/>
      <c r="LD47" s="69"/>
      <c r="LE47" s="69"/>
      <c r="LF47" s="69"/>
      <c r="LG47" s="69"/>
      <c r="LH47" s="69"/>
      <c r="LI47" s="69"/>
      <c r="LJ47" s="69"/>
      <c r="LK47" s="69"/>
      <c r="LL47" s="69"/>
      <c r="LM47" s="69"/>
      <c r="LN47" s="69"/>
      <c r="LO47" s="69"/>
      <c r="LP47" s="69"/>
      <c r="LQ47" s="69"/>
      <c r="LR47" s="69"/>
      <c r="LS47" s="69"/>
      <c r="LT47" s="69"/>
      <c r="LU47" s="69"/>
      <c r="LV47" s="69"/>
      <c r="LW47" s="69"/>
      <c r="LX47" s="69"/>
      <c r="LY47" s="69"/>
      <c r="LZ47" s="69"/>
      <c r="MA47" s="69"/>
      <c r="MB47" s="69"/>
      <c r="MC47" s="69"/>
      <c r="MD47" s="69"/>
      <c r="ME47" s="69"/>
      <c r="MF47" s="69"/>
      <c r="MG47" s="69"/>
      <c r="MH47" s="69"/>
      <c r="MI47" s="69"/>
      <c r="MJ47" s="69"/>
      <c r="MK47" s="69"/>
      <c r="ML47" s="69"/>
      <c r="MM47" s="69"/>
      <c r="MN47" s="69"/>
      <c r="MO47" s="69"/>
      <c r="MP47" s="69"/>
      <c r="MQ47" s="69"/>
      <c r="MR47" s="69"/>
      <c r="MS47" s="69"/>
      <c r="MT47" s="69"/>
      <c r="MU47" s="69"/>
      <c r="MV47" s="69"/>
      <c r="MW47" s="69"/>
      <c r="MX47" s="69"/>
      <c r="MY47" s="69"/>
      <c r="MZ47" s="69"/>
      <c r="NA47" s="69"/>
      <c r="NB47" s="69"/>
      <c r="NC47" s="69"/>
      <c r="ND47" s="69"/>
      <c r="NE47" s="69"/>
      <c r="NF47" s="69"/>
      <c r="NG47" s="69"/>
      <c r="NH47" s="69"/>
      <c r="NI47" s="69"/>
      <c r="NJ47" s="69"/>
      <c r="NK47" s="69"/>
      <c r="NL47" s="69"/>
      <c r="NM47" s="69"/>
      <c r="NN47" s="69"/>
      <c r="NO47" s="69"/>
      <c r="NP47" s="69"/>
      <c r="NQ47" s="69"/>
    </row>
    <row r="48" spans="1:381" ht="19" customHeight="1">
      <c r="A48" s="61"/>
      <c r="B48" s="62" t="str">
        <f t="shared" si="6"/>
        <v/>
      </c>
      <c r="C48" s="63"/>
      <c r="D48" s="74"/>
      <c r="E48" s="74"/>
      <c r="F48" s="63"/>
      <c r="G48" s="64"/>
      <c r="H48" s="64"/>
      <c r="I48" s="64"/>
      <c r="J48" s="64"/>
      <c r="K48" s="64"/>
      <c r="L48" s="65">
        <v>0</v>
      </c>
      <c r="M48" s="66"/>
      <c r="N48" s="72" t="str">
        <f t="shared" si="20"/>
        <v xml:space="preserve"> - </v>
      </c>
      <c r="O48" s="72" t="str">
        <f t="shared" si="8"/>
        <v xml:space="preserve"> - </v>
      </c>
      <c r="P48" s="67" t="str">
        <f t="shared" si="9"/>
        <v xml:space="preserve"> - </v>
      </c>
      <c r="Q48" s="68" t="str">
        <f t="shared" si="10"/>
        <v xml:space="preserve"> - </v>
      </c>
      <c r="R48" s="59" t="str">
        <f t="shared" si="21"/>
        <v xml:space="preserve"> - </v>
      </c>
      <c r="S48" s="59" t="str">
        <f t="shared" si="19"/>
        <v xml:space="preserve"> - </v>
      </c>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c r="JL48" s="69"/>
      <c r="JM48" s="69"/>
      <c r="JN48" s="69"/>
      <c r="JO48" s="69"/>
      <c r="JP48" s="69"/>
      <c r="JQ48" s="69"/>
      <c r="JR48" s="69"/>
      <c r="JS48" s="69"/>
      <c r="JT48" s="69"/>
      <c r="JU48" s="69"/>
      <c r="JV48" s="69"/>
      <c r="JW48" s="69"/>
      <c r="JX48" s="69"/>
      <c r="JY48" s="69"/>
      <c r="JZ48" s="69"/>
      <c r="KA48" s="69"/>
      <c r="KB48" s="69"/>
      <c r="KC48" s="69"/>
      <c r="KD48" s="69"/>
      <c r="KE48" s="69"/>
      <c r="KF48" s="69"/>
      <c r="KG48" s="69"/>
      <c r="KH48" s="69"/>
      <c r="KI48" s="69"/>
      <c r="KJ48" s="69"/>
      <c r="KK48" s="69"/>
      <c r="KL48" s="69"/>
      <c r="KM48" s="69"/>
      <c r="KN48" s="69"/>
      <c r="KO48" s="69"/>
      <c r="KP48" s="69"/>
      <c r="KQ48" s="69"/>
      <c r="KR48" s="69"/>
      <c r="KS48" s="69"/>
      <c r="KT48" s="69"/>
      <c r="KU48" s="69"/>
      <c r="KV48" s="69"/>
      <c r="KW48" s="69"/>
      <c r="KX48" s="69"/>
      <c r="KY48" s="69"/>
      <c r="KZ48" s="69"/>
      <c r="LA48" s="69"/>
      <c r="LB48" s="69"/>
      <c r="LC48" s="69"/>
      <c r="LD48" s="69"/>
      <c r="LE48" s="69"/>
      <c r="LF48" s="69"/>
      <c r="LG48" s="69"/>
      <c r="LH48" s="69"/>
      <c r="LI48" s="69"/>
      <c r="LJ48" s="69"/>
      <c r="LK48" s="69"/>
      <c r="LL48" s="69"/>
      <c r="LM48" s="69"/>
      <c r="LN48" s="69"/>
      <c r="LO48" s="69"/>
      <c r="LP48" s="69"/>
      <c r="LQ48" s="69"/>
      <c r="LR48" s="69"/>
      <c r="LS48" s="69"/>
      <c r="LT48" s="69"/>
      <c r="LU48" s="69"/>
      <c r="LV48" s="69"/>
      <c r="LW48" s="69"/>
      <c r="LX48" s="69"/>
      <c r="LY48" s="69"/>
      <c r="LZ48" s="69"/>
      <c r="MA48" s="69"/>
      <c r="MB48" s="69"/>
      <c r="MC48" s="69"/>
      <c r="MD48" s="69"/>
      <c r="ME48" s="69"/>
      <c r="MF48" s="69"/>
      <c r="MG48" s="69"/>
      <c r="MH48" s="69"/>
      <c r="MI48" s="69"/>
      <c r="MJ48" s="69"/>
      <c r="MK48" s="69"/>
      <c r="ML48" s="69"/>
      <c r="MM48" s="69"/>
      <c r="MN48" s="69"/>
      <c r="MO48" s="69"/>
      <c r="MP48" s="69"/>
      <c r="MQ48" s="69"/>
      <c r="MR48" s="69"/>
      <c r="MS48" s="69"/>
      <c r="MT48" s="69"/>
      <c r="MU48" s="69"/>
      <c r="MV48" s="69"/>
      <c r="MW48" s="69"/>
      <c r="MX48" s="69"/>
      <c r="MY48" s="69"/>
      <c r="MZ48" s="69"/>
      <c r="NA48" s="69"/>
      <c r="NB48" s="69"/>
      <c r="NC48" s="69"/>
      <c r="ND48" s="69"/>
      <c r="NE48" s="69"/>
      <c r="NF48" s="69"/>
      <c r="NG48" s="69"/>
      <c r="NH48" s="69"/>
      <c r="NI48" s="69"/>
      <c r="NJ48" s="69"/>
      <c r="NK48" s="69"/>
      <c r="NL48" s="69"/>
      <c r="NM48" s="69"/>
      <c r="NN48" s="69"/>
      <c r="NO48" s="69"/>
      <c r="NP48" s="69"/>
      <c r="NQ48" s="69"/>
    </row>
    <row r="49" spans="1:381" ht="19" customHeight="1">
      <c r="A49" s="61"/>
      <c r="B49" s="62" t="str">
        <f t="shared" si="6"/>
        <v/>
      </c>
      <c r="C49" s="63"/>
      <c r="D49" s="74"/>
      <c r="E49" s="74"/>
      <c r="F49" s="63"/>
      <c r="G49" s="64"/>
      <c r="H49" s="64"/>
      <c r="I49" s="64"/>
      <c r="J49" s="64"/>
      <c r="K49" s="64"/>
      <c r="L49" s="65">
        <v>0</v>
      </c>
      <c r="M49" s="66"/>
      <c r="N49" s="72" t="str">
        <f t="shared" si="20"/>
        <v xml:space="preserve"> - </v>
      </c>
      <c r="O49" s="72" t="str">
        <f t="shared" ref="O49:O50" si="22">IF(E49&lt;&gt;"",E49,IF(N49=" - "," - ",IF(J49&lt;&gt;"",WORKDAY.INTL(N49,J49-1,Weekend,Holidays),N49+MAX(K49,1)-1)))</f>
        <v xml:space="preserve"> - </v>
      </c>
      <c r="P49" s="67" t="str">
        <f t="shared" ref="P49:P50" si="23">IF(J49&lt;&gt;"",J49,IF(OR(NOT(ISNUMBER(N49)),NOT(ISNUMBER(O49)))," - ",NETWORKDAYS.INTL(N49,O49,Weekend,Holidays)))</f>
        <v xml:space="preserve"> - </v>
      </c>
      <c r="Q49" s="68" t="str">
        <f t="shared" ref="Q49:Q50" si="24">IF(K49&lt;&gt;"",K49,IF(OR(NOT(ISNUMBER(N49)),NOT(ISNUMBER(O49)))," - ",O49-N49+1))</f>
        <v xml:space="preserve"> - </v>
      </c>
      <c r="R49" s="59" t="str">
        <f t="shared" si="21"/>
        <v xml:space="preserve"> - </v>
      </c>
      <c r="S49" s="59" t="str">
        <f t="shared" si="19"/>
        <v xml:space="preserve"> - </v>
      </c>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c r="IM49" s="69"/>
      <c r="IN49" s="69"/>
      <c r="IO49" s="69"/>
      <c r="IP49" s="69"/>
      <c r="IQ49" s="69"/>
      <c r="IR49" s="69"/>
      <c r="IS49" s="69"/>
      <c r="IT49" s="69"/>
      <c r="IU49" s="69"/>
      <c r="IV49" s="69"/>
      <c r="IW49" s="69"/>
      <c r="IX49" s="69"/>
      <c r="IY49" s="69"/>
      <c r="IZ49" s="69"/>
      <c r="JA49" s="69"/>
      <c r="JB49" s="69"/>
      <c r="JC49" s="69"/>
      <c r="JD49" s="69"/>
      <c r="JE49" s="69"/>
      <c r="JF49" s="69"/>
      <c r="JG49" s="69"/>
      <c r="JH49" s="69"/>
      <c r="JI49" s="69"/>
      <c r="JJ49" s="69"/>
      <c r="JK49" s="69"/>
      <c r="JL49" s="69"/>
      <c r="JM49" s="69"/>
      <c r="JN49" s="69"/>
      <c r="JO49" s="69"/>
      <c r="JP49" s="69"/>
      <c r="JQ49" s="69"/>
      <c r="JR49" s="69"/>
      <c r="JS49" s="69"/>
      <c r="JT49" s="69"/>
      <c r="JU49" s="69"/>
      <c r="JV49" s="69"/>
      <c r="JW49" s="69"/>
      <c r="JX49" s="69"/>
      <c r="JY49" s="69"/>
      <c r="JZ49" s="69"/>
      <c r="KA49" s="69"/>
      <c r="KB49" s="69"/>
      <c r="KC49" s="69"/>
      <c r="KD49" s="69"/>
      <c r="KE49" s="69"/>
      <c r="KF49" s="69"/>
      <c r="KG49" s="69"/>
      <c r="KH49" s="69"/>
      <c r="KI49" s="69"/>
      <c r="KJ49" s="69"/>
      <c r="KK49" s="69"/>
      <c r="KL49" s="69"/>
      <c r="KM49" s="69"/>
      <c r="KN49" s="69"/>
      <c r="KO49" s="69"/>
      <c r="KP49" s="69"/>
      <c r="KQ49" s="69"/>
      <c r="KR49" s="69"/>
      <c r="KS49" s="69"/>
      <c r="KT49" s="69"/>
      <c r="KU49" s="69"/>
      <c r="KV49" s="69"/>
      <c r="KW49" s="69"/>
      <c r="KX49" s="69"/>
      <c r="KY49" s="69"/>
      <c r="KZ49" s="69"/>
      <c r="LA49" s="69"/>
      <c r="LB49" s="69"/>
      <c r="LC49" s="69"/>
      <c r="LD49" s="69"/>
      <c r="LE49" s="69"/>
      <c r="LF49" s="69"/>
      <c r="LG49" s="69"/>
      <c r="LH49" s="69"/>
      <c r="LI49" s="69"/>
      <c r="LJ49" s="69"/>
      <c r="LK49" s="69"/>
      <c r="LL49" s="69"/>
      <c r="LM49" s="69"/>
      <c r="LN49" s="69"/>
      <c r="LO49" s="69"/>
      <c r="LP49" s="69"/>
      <c r="LQ49" s="69"/>
      <c r="LR49" s="69"/>
      <c r="LS49" s="69"/>
      <c r="LT49" s="69"/>
      <c r="LU49" s="69"/>
      <c r="LV49" s="69"/>
      <c r="LW49" s="69"/>
      <c r="LX49" s="69"/>
      <c r="LY49" s="69"/>
      <c r="LZ49" s="69"/>
      <c r="MA49" s="69"/>
      <c r="MB49" s="69"/>
      <c r="MC49" s="69"/>
      <c r="MD49" s="69"/>
      <c r="ME49" s="69"/>
      <c r="MF49" s="69"/>
      <c r="MG49" s="69"/>
      <c r="MH49" s="69"/>
      <c r="MI49" s="69"/>
      <c r="MJ49" s="69"/>
      <c r="MK49" s="69"/>
      <c r="ML49" s="69"/>
      <c r="MM49" s="69"/>
      <c r="MN49" s="69"/>
      <c r="MO49" s="69"/>
      <c r="MP49" s="69"/>
      <c r="MQ49" s="69"/>
      <c r="MR49" s="69"/>
      <c r="MS49" s="69"/>
      <c r="MT49" s="69"/>
      <c r="MU49" s="69"/>
      <c r="MV49" s="69"/>
      <c r="MW49" s="69"/>
      <c r="MX49" s="69"/>
      <c r="MY49" s="69"/>
      <c r="MZ49" s="69"/>
      <c r="NA49" s="69"/>
      <c r="NB49" s="69"/>
      <c r="NC49" s="69"/>
      <c r="ND49" s="69"/>
      <c r="NE49" s="69"/>
      <c r="NF49" s="69"/>
      <c r="NG49" s="69"/>
      <c r="NH49" s="69"/>
      <c r="NI49" s="69"/>
      <c r="NJ49" s="69"/>
      <c r="NK49" s="69"/>
      <c r="NL49" s="69"/>
      <c r="NM49" s="69"/>
      <c r="NN49" s="69"/>
      <c r="NO49" s="69"/>
      <c r="NP49" s="69"/>
      <c r="NQ49" s="69"/>
    </row>
    <row r="50" spans="1:381" ht="19" customHeight="1">
      <c r="A50" s="61"/>
      <c r="B50" s="62" t="str">
        <f t="shared" si="6"/>
        <v/>
      </c>
      <c r="C50" s="63"/>
      <c r="D50" s="74"/>
      <c r="E50" s="74"/>
      <c r="F50" s="63"/>
      <c r="G50" s="64"/>
      <c r="H50" s="64"/>
      <c r="I50" s="64"/>
      <c r="J50" s="64"/>
      <c r="K50" s="64"/>
      <c r="L50" s="65">
        <v>0</v>
      </c>
      <c r="M50" s="66"/>
      <c r="N50" s="72" t="str">
        <f t="shared" si="20"/>
        <v xml:space="preserve"> - </v>
      </c>
      <c r="O50" s="72" t="str">
        <f t="shared" si="22"/>
        <v xml:space="preserve"> - </v>
      </c>
      <c r="P50" s="67" t="str">
        <f t="shared" si="23"/>
        <v xml:space="preserve"> - </v>
      </c>
      <c r="Q50" s="68" t="str">
        <f t="shared" si="24"/>
        <v xml:space="preserve"> - </v>
      </c>
      <c r="R50" s="59" t="str">
        <f t="shared" si="21"/>
        <v xml:space="preserve"> - </v>
      </c>
      <c r="S50" s="59" t="str">
        <f t="shared" si="19"/>
        <v xml:space="preserve"> - </v>
      </c>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9"/>
      <c r="JN50" s="69"/>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9"/>
      <c r="KO50" s="69"/>
      <c r="KP50" s="69"/>
      <c r="KQ50" s="69"/>
      <c r="KR50" s="69"/>
      <c r="KS50" s="69"/>
      <c r="KT50" s="69"/>
      <c r="KU50" s="69"/>
      <c r="KV50" s="69"/>
      <c r="KW50" s="69"/>
      <c r="KX50" s="69"/>
      <c r="KY50" s="69"/>
      <c r="KZ50" s="69"/>
      <c r="LA50" s="69"/>
      <c r="LB50" s="69"/>
      <c r="LC50" s="69"/>
      <c r="LD50" s="69"/>
      <c r="LE50" s="69"/>
      <c r="LF50" s="69"/>
      <c r="LG50" s="69"/>
      <c r="LH50" s="69"/>
      <c r="LI50" s="69"/>
      <c r="LJ50" s="69"/>
      <c r="LK50" s="69"/>
      <c r="LL50" s="69"/>
      <c r="LM50" s="69"/>
      <c r="LN50" s="69"/>
      <c r="LO50" s="69"/>
      <c r="LP50" s="69"/>
      <c r="LQ50" s="69"/>
      <c r="LR50" s="69"/>
      <c r="LS50" s="69"/>
      <c r="LT50" s="69"/>
      <c r="LU50" s="69"/>
      <c r="LV50" s="69"/>
      <c r="LW50" s="69"/>
      <c r="LX50" s="69"/>
      <c r="LY50" s="69"/>
      <c r="LZ50" s="69"/>
      <c r="MA50" s="69"/>
      <c r="MB50" s="69"/>
      <c r="MC50" s="69"/>
      <c r="MD50" s="69"/>
      <c r="ME50" s="69"/>
      <c r="MF50" s="69"/>
      <c r="MG50" s="69"/>
      <c r="MH50" s="69"/>
      <c r="MI50" s="69"/>
      <c r="MJ50" s="69"/>
      <c r="MK50" s="69"/>
      <c r="ML50" s="69"/>
      <c r="MM50" s="69"/>
      <c r="MN50" s="69"/>
      <c r="MO50" s="69"/>
      <c r="MP50" s="69"/>
      <c r="MQ50" s="69"/>
      <c r="MR50" s="69"/>
      <c r="MS50" s="69"/>
      <c r="MT50" s="69"/>
      <c r="MU50" s="69"/>
      <c r="MV50" s="69"/>
      <c r="MW50" s="69"/>
      <c r="MX50" s="69"/>
      <c r="MY50" s="69"/>
      <c r="MZ50" s="69"/>
      <c r="NA50" s="69"/>
      <c r="NB50" s="69"/>
      <c r="NC50" s="69"/>
      <c r="ND50" s="69"/>
      <c r="NE50" s="69"/>
      <c r="NF50" s="69"/>
      <c r="NG50" s="69"/>
      <c r="NH50" s="69"/>
      <c r="NI50" s="69"/>
      <c r="NJ50" s="69"/>
      <c r="NK50" s="69"/>
      <c r="NL50" s="69"/>
      <c r="NM50" s="69"/>
      <c r="NN50" s="69"/>
      <c r="NO50" s="69"/>
      <c r="NP50" s="69"/>
      <c r="NQ50" s="69"/>
    </row>
    <row r="51" spans="1:381" ht="19" customHeight="1">
      <c r="A51" s="61"/>
      <c r="B51" s="62" t="str">
        <f t="shared" si="6"/>
        <v/>
      </c>
      <c r="C51" s="63"/>
      <c r="D51" s="74"/>
      <c r="E51" s="74"/>
      <c r="F51" s="63"/>
      <c r="G51" s="64"/>
      <c r="H51" s="64"/>
      <c r="I51" s="64"/>
      <c r="J51" s="64"/>
      <c r="K51" s="64"/>
      <c r="L51" s="65">
        <v>0</v>
      </c>
      <c r="M51" s="66"/>
      <c r="N51" s="72" t="str">
        <f t="shared" si="20"/>
        <v xml:space="preserve"> - </v>
      </c>
      <c r="O51" s="72" t="str">
        <f t="shared" ref="O51:O60" si="25">IF(E51&lt;&gt;"",E51,IF(N51=" - "," - ",IF(J51&lt;&gt;"",WORKDAY.INTL(N51,J51-1,Weekend,Holidays),N51+MAX(K51,1)-1)))</f>
        <v xml:space="preserve"> - </v>
      </c>
      <c r="P51" s="67" t="str">
        <f t="shared" ref="P51:P60" si="26">IF(J51&lt;&gt;"",J51,IF(OR(NOT(ISNUMBER(N51)),NOT(ISNUMBER(O51)))," - ",NETWORKDAYS.INTL(N51,O51,Weekend,Holidays)))</f>
        <v xml:space="preserve"> - </v>
      </c>
      <c r="Q51" s="68" t="str">
        <f t="shared" ref="Q51:Q60" si="27">IF(K51&lt;&gt;"",K51,IF(OR(NOT(ISNUMBER(N51)),NOT(ISNUMBER(O51)))," - ",O51-N51+1))</f>
        <v xml:space="preserve"> - </v>
      </c>
      <c r="R51" s="59" t="str">
        <f t="shared" si="21"/>
        <v xml:space="preserve"> - </v>
      </c>
      <c r="S51" s="59" t="str">
        <f t="shared" ref="S51:S60" si="28">IF(OR(N51=" - ",O51=" - ")," - ",Q51-R51)</f>
        <v xml:space="preserve"> - </v>
      </c>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c r="LF51" s="69"/>
      <c r="LG51" s="69"/>
      <c r="LH51" s="69"/>
      <c r="LI51" s="69"/>
      <c r="LJ51" s="69"/>
      <c r="LK51" s="69"/>
      <c r="LL51" s="69"/>
      <c r="LM51" s="69"/>
      <c r="LN51" s="69"/>
      <c r="LO51" s="69"/>
      <c r="LP51" s="69"/>
      <c r="LQ51" s="69"/>
      <c r="LR51" s="69"/>
      <c r="LS51" s="69"/>
      <c r="LT51" s="69"/>
      <c r="LU51" s="69"/>
      <c r="LV51" s="69"/>
      <c r="LW51" s="69"/>
      <c r="LX51" s="69"/>
      <c r="LY51" s="69"/>
      <c r="LZ51" s="69"/>
      <c r="MA51" s="69"/>
      <c r="MB51" s="69"/>
      <c r="MC51" s="69"/>
      <c r="MD51" s="69"/>
      <c r="ME51" s="69"/>
      <c r="MF51" s="69"/>
      <c r="MG51" s="69"/>
      <c r="MH51" s="69"/>
      <c r="MI51" s="69"/>
      <c r="MJ51" s="69"/>
      <c r="MK51" s="69"/>
      <c r="ML51" s="69"/>
      <c r="MM51" s="69"/>
      <c r="MN51" s="69"/>
      <c r="MO51" s="69"/>
      <c r="MP51" s="69"/>
      <c r="MQ51" s="69"/>
      <c r="MR51" s="69"/>
      <c r="MS51" s="69"/>
      <c r="MT51" s="69"/>
      <c r="MU51" s="69"/>
      <c r="MV51" s="69"/>
      <c r="MW51" s="69"/>
      <c r="MX51" s="69"/>
      <c r="MY51" s="69"/>
      <c r="MZ51" s="69"/>
      <c r="NA51" s="69"/>
      <c r="NB51" s="69"/>
      <c r="NC51" s="69"/>
      <c r="ND51" s="69"/>
      <c r="NE51" s="69"/>
      <c r="NF51" s="69"/>
      <c r="NG51" s="69"/>
      <c r="NH51" s="69"/>
      <c r="NI51" s="69"/>
      <c r="NJ51" s="69"/>
      <c r="NK51" s="69"/>
      <c r="NL51" s="69"/>
      <c r="NM51" s="69"/>
      <c r="NN51" s="69"/>
      <c r="NO51" s="69"/>
      <c r="NP51" s="69"/>
      <c r="NQ51" s="69"/>
    </row>
    <row r="52" spans="1:381" ht="19" customHeight="1">
      <c r="A52" s="61"/>
      <c r="B52" s="62" t="str">
        <f t="shared" si="6"/>
        <v/>
      </c>
      <c r="C52" s="63"/>
      <c r="D52" s="74"/>
      <c r="E52" s="74"/>
      <c r="F52" s="63"/>
      <c r="G52" s="64"/>
      <c r="H52" s="64"/>
      <c r="I52" s="64"/>
      <c r="J52" s="64"/>
      <c r="K52" s="64"/>
      <c r="L52" s="65">
        <v>0</v>
      </c>
      <c r="M52" s="66"/>
      <c r="N52" s="72" t="str">
        <f t="shared" si="20"/>
        <v xml:space="preserve"> - </v>
      </c>
      <c r="O52" s="72" t="str">
        <f t="shared" si="25"/>
        <v xml:space="preserve"> - </v>
      </c>
      <c r="P52" s="67" t="str">
        <f t="shared" si="26"/>
        <v xml:space="preserve"> - </v>
      </c>
      <c r="Q52" s="68" t="str">
        <f t="shared" si="27"/>
        <v xml:space="preserve"> - </v>
      </c>
      <c r="R52" s="59" t="str">
        <f t="shared" si="21"/>
        <v xml:space="preserve"> - </v>
      </c>
      <c r="S52" s="59" t="str">
        <f t="shared" si="28"/>
        <v xml:space="preserve"> - </v>
      </c>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c r="JD52" s="69"/>
      <c r="JE52" s="69"/>
      <c r="JF52" s="69"/>
      <c r="JG52" s="69"/>
      <c r="JH52" s="69"/>
      <c r="JI52" s="69"/>
      <c r="JJ52" s="69"/>
      <c r="JK52" s="69"/>
      <c r="JL52" s="69"/>
      <c r="JM52" s="69"/>
      <c r="JN52" s="69"/>
      <c r="JO52" s="69"/>
      <c r="JP52" s="69"/>
      <c r="JQ52" s="69"/>
      <c r="JR52" s="69"/>
      <c r="JS52" s="69"/>
      <c r="JT52" s="69"/>
      <c r="JU52" s="69"/>
      <c r="JV52" s="69"/>
      <c r="JW52" s="69"/>
      <c r="JX52" s="69"/>
      <c r="JY52" s="69"/>
      <c r="JZ52" s="69"/>
      <c r="KA52" s="69"/>
      <c r="KB52" s="69"/>
      <c r="KC52" s="69"/>
      <c r="KD52" s="69"/>
      <c r="KE52" s="69"/>
      <c r="KF52" s="69"/>
      <c r="KG52" s="69"/>
      <c r="KH52" s="69"/>
      <c r="KI52" s="69"/>
      <c r="KJ52" s="69"/>
      <c r="KK52" s="69"/>
      <c r="KL52" s="69"/>
      <c r="KM52" s="69"/>
      <c r="KN52" s="69"/>
      <c r="KO52" s="69"/>
      <c r="KP52" s="69"/>
      <c r="KQ52" s="69"/>
      <c r="KR52" s="69"/>
      <c r="KS52" s="69"/>
      <c r="KT52" s="69"/>
      <c r="KU52" s="69"/>
      <c r="KV52" s="69"/>
      <c r="KW52" s="69"/>
      <c r="KX52" s="69"/>
      <c r="KY52" s="69"/>
      <c r="KZ52" s="69"/>
      <c r="LA52" s="69"/>
      <c r="LB52" s="69"/>
      <c r="LC52" s="69"/>
      <c r="LD52" s="69"/>
      <c r="LE52" s="69"/>
      <c r="LF52" s="69"/>
      <c r="LG52" s="69"/>
      <c r="LH52" s="69"/>
      <c r="LI52" s="69"/>
      <c r="LJ52" s="69"/>
      <c r="LK52" s="69"/>
      <c r="LL52" s="69"/>
      <c r="LM52" s="69"/>
      <c r="LN52" s="69"/>
      <c r="LO52" s="69"/>
      <c r="LP52" s="69"/>
      <c r="LQ52" s="69"/>
      <c r="LR52" s="69"/>
      <c r="LS52" s="69"/>
      <c r="LT52" s="69"/>
      <c r="LU52" s="69"/>
      <c r="LV52" s="69"/>
      <c r="LW52" s="69"/>
      <c r="LX52" s="69"/>
      <c r="LY52" s="69"/>
      <c r="LZ52" s="69"/>
      <c r="MA52" s="69"/>
      <c r="MB52" s="69"/>
      <c r="MC52" s="69"/>
      <c r="MD52" s="69"/>
      <c r="ME52" s="69"/>
      <c r="MF52" s="69"/>
      <c r="MG52" s="69"/>
      <c r="MH52" s="69"/>
      <c r="MI52" s="69"/>
      <c r="MJ52" s="69"/>
      <c r="MK52" s="69"/>
      <c r="ML52" s="69"/>
      <c r="MM52" s="69"/>
      <c r="MN52" s="69"/>
      <c r="MO52" s="69"/>
      <c r="MP52" s="69"/>
      <c r="MQ52" s="69"/>
      <c r="MR52" s="69"/>
      <c r="MS52" s="69"/>
      <c r="MT52" s="69"/>
      <c r="MU52" s="69"/>
      <c r="MV52" s="69"/>
      <c r="MW52" s="69"/>
      <c r="MX52" s="69"/>
      <c r="MY52" s="69"/>
      <c r="MZ52" s="69"/>
      <c r="NA52" s="69"/>
      <c r="NB52" s="69"/>
      <c r="NC52" s="69"/>
      <c r="ND52" s="69"/>
      <c r="NE52" s="69"/>
      <c r="NF52" s="69"/>
      <c r="NG52" s="69"/>
      <c r="NH52" s="69"/>
      <c r="NI52" s="69"/>
      <c r="NJ52" s="69"/>
      <c r="NK52" s="69"/>
      <c r="NL52" s="69"/>
      <c r="NM52" s="69"/>
      <c r="NN52" s="69"/>
      <c r="NO52" s="69"/>
      <c r="NP52" s="69"/>
      <c r="NQ52" s="69"/>
    </row>
    <row r="53" spans="1:381" ht="19" customHeight="1">
      <c r="A53" s="61"/>
      <c r="B53" s="62" t="str">
        <f t="shared" si="6"/>
        <v/>
      </c>
      <c r="C53" s="63"/>
      <c r="D53" s="74"/>
      <c r="E53" s="74"/>
      <c r="F53" s="63"/>
      <c r="G53" s="64"/>
      <c r="H53" s="64"/>
      <c r="I53" s="64"/>
      <c r="J53" s="64"/>
      <c r="K53" s="64"/>
      <c r="L53" s="65">
        <v>0</v>
      </c>
      <c r="M53" s="66"/>
      <c r="N53" s="72" t="str">
        <f t="shared" si="20"/>
        <v xml:space="preserve"> - </v>
      </c>
      <c r="O53" s="72" t="str">
        <f t="shared" si="25"/>
        <v xml:space="preserve"> - </v>
      </c>
      <c r="P53" s="67" t="str">
        <f t="shared" si="26"/>
        <v xml:space="preserve"> - </v>
      </c>
      <c r="Q53" s="68" t="str">
        <f t="shared" si="27"/>
        <v xml:space="preserve"> - </v>
      </c>
      <c r="R53" s="59" t="str">
        <f t="shared" si="21"/>
        <v xml:space="preserve"> - </v>
      </c>
      <c r="S53" s="59" t="str">
        <f t="shared" si="28"/>
        <v xml:space="preserve"> - </v>
      </c>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69"/>
      <c r="JN53" s="69"/>
      <c r="JO53" s="69"/>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69"/>
      <c r="KO53" s="69"/>
      <c r="KP53" s="69"/>
      <c r="KQ53" s="69"/>
      <c r="KR53" s="69"/>
      <c r="KS53" s="69"/>
      <c r="KT53" s="69"/>
      <c r="KU53" s="69"/>
      <c r="KV53" s="69"/>
      <c r="KW53" s="69"/>
      <c r="KX53" s="69"/>
      <c r="KY53" s="69"/>
      <c r="KZ53" s="69"/>
      <c r="LA53" s="69"/>
      <c r="LB53" s="69"/>
      <c r="LC53" s="69"/>
      <c r="LD53" s="69"/>
      <c r="LE53" s="69"/>
      <c r="LF53" s="69"/>
      <c r="LG53" s="69"/>
      <c r="LH53" s="69"/>
      <c r="LI53" s="69"/>
      <c r="LJ53" s="69"/>
      <c r="LK53" s="69"/>
      <c r="LL53" s="69"/>
      <c r="LM53" s="69"/>
      <c r="LN53" s="69"/>
      <c r="LO53" s="69"/>
      <c r="LP53" s="69"/>
      <c r="LQ53" s="69"/>
      <c r="LR53" s="69"/>
      <c r="LS53" s="69"/>
      <c r="LT53" s="69"/>
      <c r="LU53" s="69"/>
      <c r="LV53" s="69"/>
      <c r="LW53" s="69"/>
      <c r="LX53" s="69"/>
      <c r="LY53" s="69"/>
      <c r="LZ53" s="69"/>
      <c r="MA53" s="69"/>
      <c r="MB53" s="69"/>
      <c r="MC53" s="69"/>
      <c r="MD53" s="69"/>
      <c r="ME53" s="69"/>
      <c r="MF53" s="69"/>
      <c r="MG53" s="69"/>
      <c r="MH53" s="69"/>
      <c r="MI53" s="69"/>
      <c r="MJ53" s="69"/>
      <c r="MK53" s="69"/>
      <c r="ML53" s="69"/>
      <c r="MM53" s="69"/>
      <c r="MN53" s="69"/>
      <c r="MO53" s="69"/>
      <c r="MP53" s="69"/>
      <c r="MQ53" s="69"/>
      <c r="MR53" s="69"/>
      <c r="MS53" s="69"/>
      <c r="MT53" s="69"/>
      <c r="MU53" s="69"/>
      <c r="MV53" s="69"/>
      <c r="MW53" s="69"/>
      <c r="MX53" s="69"/>
      <c r="MY53" s="69"/>
      <c r="MZ53" s="69"/>
      <c r="NA53" s="69"/>
      <c r="NB53" s="69"/>
      <c r="NC53" s="69"/>
      <c r="ND53" s="69"/>
      <c r="NE53" s="69"/>
      <c r="NF53" s="69"/>
      <c r="NG53" s="69"/>
      <c r="NH53" s="69"/>
      <c r="NI53" s="69"/>
      <c r="NJ53" s="69"/>
      <c r="NK53" s="69"/>
      <c r="NL53" s="69"/>
      <c r="NM53" s="69"/>
      <c r="NN53" s="69"/>
      <c r="NO53" s="69"/>
      <c r="NP53" s="69"/>
      <c r="NQ53" s="69"/>
    </row>
    <row r="54" spans="1:381" ht="19" customHeight="1">
      <c r="A54" s="61"/>
      <c r="B54" s="62" t="str">
        <f t="shared" si="6"/>
        <v/>
      </c>
      <c r="C54" s="63"/>
      <c r="D54" s="74"/>
      <c r="E54" s="74"/>
      <c r="F54" s="63"/>
      <c r="G54" s="64"/>
      <c r="H54" s="64"/>
      <c r="I54" s="64"/>
      <c r="J54" s="64"/>
      <c r="K54" s="64"/>
      <c r="L54" s="65">
        <v>0</v>
      </c>
      <c r="M54" s="66"/>
      <c r="N54" s="72" t="str">
        <f t="shared" si="20"/>
        <v xml:space="preserve"> - </v>
      </c>
      <c r="O54" s="72" t="str">
        <f t="shared" si="25"/>
        <v xml:space="preserve"> - </v>
      </c>
      <c r="P54" s="67" t="str">
        <f t="shared" si="26"/>
        <v xml:space="preserve"> - </v>
      </c>
      <c r="Q54" s="68" t="str">
        <f t="shared" si="27"/>
        <v xml:space="preserve"> - </v>
      </c>
      <c r="R54" s="59" t="str">
        <f t="shared" si="21"/>
        <v xml:space="preserve"> - </v>
      </c>
      <c r="S54" s="59" t="str">
        <f t="shared" si="28"/>
        <v xml:space="preserve"> - </v>
      </c>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c r="JD54" s="69"/>
      <c r="JE54" s="69"/>
      <c r="JF54" s="69"/>
      <c r="JG54" s="69"/>
      <c r="JH54" s="69"/>
      <c r="JI54" s="69"/>
      <c r="JJ54" s="69"/>
      <c r="JK54" s="69"/>
      <c r="JL54" s="69"/>
      <c r="JM54" s="69"/>
      <c r="JN54" s="69"/>
      <c r="JO54" s="69"/>
      <c r="JP54" s="69"/>
      <c r="JQ54" s="69"/>
      <c r="JR54" s="69"/>
      <c r="JS54" s="69"/>
      <c r="JT54" s="69"/>
      <c r="JU54" s="69"/>
      <c r="JV54" s="69"/>
      <c r="JW54" s="69"/>
      <c r="JX54" s="69"/>
      <c r="JY54" s="69"/>
      <c r="JZ54" s="69"/>
      <c r="KA54" s="69"/>
      <c r="KB54" s="69"/>
      <c r="KC54" s="69"/>
      <c r="KD54" s="69"/>
      <c r="KE54" s="69"/>
      <c r="KF54" s="69"/>
      <c r="KG54" s="69"/>
      <c r="KH54" s="69"/>
      <c r="KI54" s="69"/>
      <c r="KJ54" s="69"/>
      <c r="KK54" s="69"/>
      <c r="KL54" s="69"/>
      <c r="KM54" s="69"/>
      <c r="KN54" s="69"/>
      <c r="KO54" s="69"/>
      <c r="KP54" s="69"/>
      <c r="KQ54" s="69"/>
      <c r="KR54" s="69"/>
      <c r="KS54" s="69"/>
      <c r="KT54" s="69"/>
      <c r="KU54" s="69"/>
      <c r="KV54" s="69"/>
      <c r="KW54" s="69"/>
      <c r="KX54" s="69"/>
      <c r="KY54" s="69"/>
      <c r="KZ54" s="69"/>
      <c r="LA54" s="69"/>
      <c r="LB54" s="69"/>
      <c r="LC54" s="69"/>
      <c r="LD54" s="69"/>
      <c r="LE54" s="69"/>
      <c r="LF54" s="69"/>
      <c r="LG54" s="69"/>
      <c r="LH54" s="69"/>
      <c r="LI54" s="69"/>
      <c r="LJ54" s="69"/>
      <c r="LK54" s="69"/>
      <c r="LL54" s="69"/>
      <c r="LM54" s="69"/>
      <c r="LN54" s="69"/>
      <c r="LO54" s="69"/>
      <c r="LP54" s="69"/>
      <c r="LQ54" s="69"/>
      <c r="LR54" s="69"/>
      <c r="LS54" s="69"/>
      <c r="LT54" s="69"/>
      <c r="LU54" s="69"/>
      <c r="LV54" s="69"/>
      <c r="LW54" s="69"/>
      <c r="LX54" s="69"/>
      <c r="LY54" s="69"/>
      <c r="LZ54" s="69"/>
      <c r="MA54" s="69"/>
      <c r="MB54" s="69"/>
      <c r="MC54" s="69"/>
      <c r="MD54" s="69"/>
      <c r="ME54" s="69"/>
      <c r="MF54" s="69"/>
      <c r="MG54" s="69"/>
      <c r="MH54" s="69"/>
      <c r="MI54" s="69"/>
      <c r="MJ54" s="69"/>
      <c r="MK54" s="69"/>
      <c r="ML54" s="69"/>
      <c r="MM54" s="69"/>
      <c r="MN54" s="69"/>
      <c r="MO54" s="69"/>
      <c r="MP54" s="69"/>
      <c r="MQ54" s="69"/>
      <c r="MR54" s="69"/>
      <c r="MS54" s="69"/>
      <c r="MT54" s="69"/>
      <c r="MU54" s="69"/>
      <c r="MV54" s="69"/>
      <c r="MW54" s="69"/>
      <c r="MX54" s="69"/>
      <c r="MY54" s="69"/>
      <c r="MZ54" s="69"/>
      <c r="NA54" s="69"/>
      <c r="NB54" s="69"/>
      <c r="NC54" s="69"/>
      <c r="ND54" s="69"/>
      <c r="NE54" s="69"/>
      <c r="NF54" s="69"/>
      <c r="NG54" s="69"/>
      <c r="NH54" s="69"/>
      <c r="NI54" s="69"/>
      <c r="NJ54" s="69"/>
      <c r="NK54" s="69"/>
      <c r="NL54" s="69"/>
      <c r="NM54" s="69"/>
      <c r="NN54" s="69"/>
      <c r="NO54" s="69"/>
      <c r="NP54" s="69"/>
      <c r="NQ54" s="69"/>
    </row>
    <row r="55" spans="1:381" ht="19" customHeight="1">
      <c r="A55" s="61"/>
      <c r="B55" s="62" t="str">
        <f t="shared" si="6"/>
        <v/>
      </c>
      <c r="C55" s="63"/>
      <c r="D55" s="74"/>
      <c r="E55" s="74"/>
      <c r="F55" s="63"/>
      <c r="G55" s="64"/>
      <c r="H55" s="64"/>
      <c r="I55" s="64"/>
      <c r="J55" s="64"/>
      <c r="K55" s="64"/>
      <c r="L55" s="65">
        <v>0</v>
      </c>
      <c r="M55" s="66"/>
      <c r="N55" s="72" t="str">
        <f t="shared" si="20"/>
        <v xml:space="preserve"> - </v>
      </c>
      <c r="O55" s="72" t="str">
        <f t="shared" si="25"/>
        <v xml:space="preserve"> - </v>
      </c>
      <c r="P55" s="67" t="str">
        <f t="shared" si="26"/>
        <v xml:space="preserve"> - </v>
      </c>
      <c r="Q55" s="68" t="str">
        <f t="shared" si="27"/>
        <v xml:space="preserve"> - </v>
      </c>
      <c r="R55" s="59" t="str">
        <f t="shared" si="21"/>
        <v xml:space="preserve"> - </v>
      </c>
      <c r="S55" s="59" t="str">
        <f t="shared" si="28"/>
        <v xml:space="preserve"> - </v>
      </c>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c r="JL55" s="69"/>
      <c r="JM55" s="69"/>
      <c r="JN55" s="69"/>
      <c r="JO55" s="69"/>
      <c r="JP55" s="69"/>
      <c r="JQ55" s="69"/>
      <c r="JR55" s="69"/>
      <c r="JS55" s="69"/>
      <c r="JT55" s="69"/>
      <c r="JU55" s="69"/>
      <c r="JV55" s="69"/>
      <c r="JW55" s="69"/>
      <c r="JX55" s="69"/>
      <c r="JY55" s="69"/>
      <c r="JZ55" s="69"/>
      <c r="KA55" s="69"/>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c r="LF55" s="69"/>
      <c r="LG55" s="69"/>
      <c r="LH55" s="69"/>
      <c r="LI55" s="69"/>
      <c r="LJ55" s="69"/>
      <c r="LK55" s="69"/>
      <c r="LL55" s="69"/>
      <c r="LM55" s="69"/>
      <c r="LN55" s="69"/>
      <c r="LO55" s="69"/>
      <c r="LP55" s="69"/>
      <c r="LQ55" s="69"/>
      <c r="LR55" s="69"/>
      <c r="LS55" s="69"/>
      <c r="LT55" s="69"/>
      <c r="LU55" s="69"/>
      <c r="LV55" s="69"/>
      <c r="LW55" s="69"/>
      <c r="LX55" s="69"/>
      <c r="LY55" s="69"/>
      <c r="LZ55" s="69"/>
      <c r="MA55" s="69"/>
      <c r="MB55" s="69"/>
      <c r="MC55" s="69"/>
      <c r="MD55" s="69"/>
      <c r="ME55" s="69"/>
      <c r="MF55" s="69"/>
      <c r="MG55" s="69"/>
      <c r="MH55" s="69"/>
      <c r="MI55" s="69"/>
      <c r="MJ55" s="69"/>
      <c r="MK55" s="69"/>
      <c r="ML55" s="69"/>
      <c r="MM55" s="69"/>
      <c r="MN55" s="69"/>
      <c r="MO55" s="69"/>
      <c r="MP55" s="69"/>
      <c r="MQ55" s="69"/>
      <c r="MR55" s="69"/>
      <c r="MS55" s="69"/>
      <c r="MT55" s="69"/>
      <c r="MU55" s="69"/>
      <c r="MV55" s="69"/>
      <c r="MW55" s="69"/>
      <c r="MX55" s="69"/>
      <c r="MY55" s="69"/>
      <c r="MZ55" s="69"/>
      <c r="NA55" s="69"/>
      <c r="NB55" s="69"/>
      <c r="NC55" s="69"/>
      <c r="ND55" s="69"/>
      <c r="NE55" s="69"/>
      <c r="NF55" s="69"/>
      <c r="NG55" s="69"/>
      <c r="NH55" s="69"/>
      <c r="NI55" s="69"/>
      <c r="NJ55" s="69"/>
      <c r="NK55" s="69"/>
      <c r="NL55" s="69"/>
      <c r="NM55" s="69"/>
      <c r="NN55" s="69"/>
      <c r="NO55" s="69"/>
      <c r="NP55" s="69"/>
      <c r="NQ55" s="69"/>
    </row>
    <row r="56" spans="1:381" ht="19" customHeight="1">
      <c r="A56" s="61"/>
      <c r="B56" s="62" t="str">
        <f t="shared" si="6"/>
        <v/>
      </c>
      <c r="C56" s="63"/>
      <c r="D56" s="74"/>
      <c r="E56" s="74"/>
      <c r="F56" s="63"/>
      <c r="G56" s="64"/>
      <c r="H56" s="64"/>
      <c r="I56" s="64"/>
      <c r="J56" s="64"/>
      <c r="K56" s="64"/>
      <c r="L56" s="65">
        <v>0</v>
      </c>
      <c r="M56" s="66"/>
      <c r="N56" s="72" t="str">
        <f t="shared" si="20"/>
        <v xml:space="preserve"> - </v>
      </c>
      <c r="O56" s="72" t="str">
        <f t="shared" si="25"/>
        <v xml:space="preserve"> - </v>
      </c>
      <c r="P56" s="67" t="str">
        <f t="shared" si="26"/>
        <v xml:space="preserve"> - </v>
      </c>
      <c r="Q56" s="68" t="str">
        <f t="shared" si="27"/>
        <v xml:space="preserve"> - </v>
      </c>
      <c r="R56" s="59" t="str">
        <f t="shared" si="21"/>
        <v xml:space="preserve"> - </v>
      </c>
      <c r="S56" s="59" t="str">
        <f t="shared" si="28"/>
        <v xml:space="preserve"> - </v>
      </c>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69"/>
      <c r="JN56" s="69"/>
      <c r="JO56" s="69"/>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69"/>
      <c r="KO56" s="69"/>
      <c r="KP56" s="69"/>
      <c r="KQ56" s="69"/>
      <c r="KR56" s="69"/>
      <c r="KS56" s="69"/>
      <c r="KT56" s="69"/>
      <c r="KU56" s="69"/>
      <c r="KV56" s="69"/>
      <c r="KW56" s="69"/>
      <c r="KX56" s="69"/>
      <c r="KY56" s="69"/>
      <c r="KZ56" s="69"/>
      <c r="LA56" s="69"/>
      <c r="LB56" s="69"/>
      <c r="LC56" s="69"/>
      <c r="LD56" s="69"/>
      <c r="LE56" s="69"/>
      <c r="LF56" s="69"/>
      <c r="LG56" s="69"/>
      <c r="LH56" s="69"/>
      <c r="LI56" s="69"/>
      <c r="LJ56" s="69"/>
      <c r="LK56" s="69"/>
      <c r="LL56" s="69"/>
      <c r="LM56" s="69"/>
      <c r="LN56" s="69"/>
      <c r="LO56" s="69"/>
      <c r="LP56" s="69"/>
      <c r="LQ56" s="69"/>
      <c r="LR56" s="69"/>
      <c r="LS56" s="69"/>
      <c r="LT56" s="69"/>
      <c r="LU56" s="69"/>
      <c r="LV56" s="69"/>
      <c r="LW56" s="69"/>
      <c r="LX56" s="69"/>
      <c r="LY56" s="69"/>
      <c r="LZ56" s="69"/>
      <c r="MA56" s="69"/>
      <c r="MB56" s="69"/>
      <c r="MC56" s="69"/>
      <c r="MD56" s="69"/>
      <c r="ME56" s="69"/>
      <c r="MF56" s="69"/>
      <c r="MG56" s="69"/>
      <c r="MH56" s="69"/>
      <c r="MI56" s="69"/>
      <c r="MJ56" s="69"/>
      <c r="MK56" s="69"/>
      <c r="ML56" s="69"/>
      <c r="MM56" s="69"/>
      <c r="MN56" s="69"/>
      <c r="MO56" s="69"/>
      <c r="MP56" s="69"/>
      <c r="MQ56" s="69"/>
      <c r="MR56" s="69"/>
      <c r="MS56" s="69"/>
      <c r="MT56" s="69"/>
      <c r="MU56" s="69"/>
      <c r="MV56" s="69"/>
      <c r="MW56" s="69"/>
      <c r="MX56" s="69"/>
      <c r="MY56" s="69"/>
      <c r="MZ56" s="69"/>
      <c r="NA56" s="69"/>
      <c r="NB56" s="69"/>
      <c r="NC56" s="69"/>
      <c r="ND56" s="69"/>
      <c r="NE56" s="69"/>
      <c r="NF56" s="69"/>
      <c r="NG56" s="69"/>
      <c r="NH56" s="69"/>
      <c r="NI56" s="69"/>
      <c r="NJ56" s="69"/>
      <c r="NK56" s="69"/>
      <c r="NL56" s="69"/>
      <c r="NM56" s="69"/>
      <c r="NN56" s="69"/>
      <c r="NO56" s="69"/>
      <c r="NP56" s="69"/>
      <c r="NQ56" s="69"/>
    </row>
    <row r="57" spans="1:381" ht="19" customHeight="1">
      <c r="A57" s="61"/>
      <c r="B57" s="62" t="str">
        <f t="shared" si="6"/>
        <v/>
      </c>
      <c r="C57" s="63"/>
      <c r="D57" s="74"/>
      <c r="E57" s="74"/>
      <c r="F57" s="63"/>
      <c r="G57" s="64"/>
      <c r="H57" s="64"/>
      <c r="I57" s="64"/>
      <c r="J57" s="64"/>
      <c r="K57" s="64"/>
      <c r="L57" s="65">
        <v>0</v>
      </c>
      <c r="M57" s="66"/>
      <c r="N57" s="72" t="str">
        <f t="shared" si="20"/>
        <v xml:space="preserve"> - </v>
      </c>
      <c r="O57" s="72" t="str">
        <f t="shared" si="25"/>
        <v xml:space="preserve"> - </v>
      </c>
      <c r="P57" s="67" t="str">
        <f t="shared" si="26"/>
        <v xml:space="preserve"> - </v>
      </c>
      <c r="Q57" s="68" t="str">
        <f t="shared" si="27"/>
        <v xml:space="preserve"> - </v>
      </c>
      <c r="R57" s="59" t="str">
        <f t="shared" si="21"/>
        <v xml:space="preserve"> - </v>
      </c>
      <c r="S57" s="59" t="str">
        <f t="shared" si="28"/>
        <v xml:space="preserve"> - </v>
      </c>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69"/>
      <c r="NJ57" s="69"/>
      <c r="NK57" s="69"/>
      <c r="NL57" s="69"/>
      <c r="NM57" s="69"/>
      <c r="NN57" s="69"/>
      <c r="NO57" s="69"/>
      <c r="NP57" s="69"/>
      <c r="NQ57" s="69"/>
    </row>
    <row r="58" spans="1:381" ht="19" customHeight="1">
      <c r="A58" s="61"/>
      <c r="B58" s="62" t="str">
        <f t="shared" si="6"/>
        <v/>
      </c>
      <c r="C58" s="63"/>
      <c r="D58" s="74"/>
      <c r="E58" s="74"/>
      <c r="F58" s="63"/>
      <c r="G58" s="64"/>
      <c r="H58" s="64"/>
      <c r="I58" s="64"/>
      <c r="J58" s="64"/>
      <c r="K58" s="64"/>
      <c r="L58" s="65">
        <v>0</v>
      </c>
      <c r="M58" s="66"/>
      <c r="N58" s="72" t="str">
        <f t="shared" si="20"/>
        <v xml:space="preserve"> - </v>
      </c>
      <c r="O58" s="72" t="str">
        <f t="shared" si="25"/>
        <v xml:space="preserve"> - </v>
      </c>
      <c r="P58" s="67" t="str">
        <f t="shared" si="26"/>
        <v xml:space="preserve"> - </v>
      </c>
      <c r="Q58" s="68" t="str">
        <f t="shared" si="27"/>
        <v xml:space="preserve"> - </v>
      </c>
      <c r="R58" s="59" t="str">
        <f t="shared" si="21"/>
        <v xml:space="preserve"> - </v>
      </c>
      <c r="S58" s="59" t="str">
        <f t="shared" si="28"/>
        <v xml:space="preserve"> - </v>
      </c>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c r="IM58" s="69"/>
      <c r="IN58" s="69"/>
      <c r="IO58" s="69"/>
      <c r="IP58" s="69"/>
      <c r="IQ58" s="69"/>
      <c r="IR58" s="69"/>
      <c r="IS58" s="69"/>
      <c r="IT58" s="69"/>
      <c r="IU58" s="69"/>
      <c r="IV58" s="69"/>
      <c r="IW58" s="69"/>
      <c r="IX58" s="69"/>
      <c r="IY58" s="69"/>
      <c r="IZ58" s="69"/>
      <c r="JA58" s="69"/>
      <c r="JB58" s="69"/>
      <c r="JC58" s="69"/>
      <c r="JD58" s="69"/>
      <c r="JE58" s="69"/>
      <c r="JF58" s="69"/>
      <c r="JG58" s="69"/>
      <c r="JH58" s="69"/>
      <c r="JI58" s="69"/>
      <c r="JJ58" s="69"/>
      <c r="JK58" s="69"/>
      <c r="JL58" s="69"/>
      <c r="JM58" s="69"/>
      <c r="JN58" s="69"/>
      <c r="JO58" s="69"/>
      <c r="JP58" s="69"/>
      <c r="JQ58" s="69"/>
      <c r="JR58" s="69"/>
      <c r="JS58" s="69"/>
      <c r="JT58" s="69"/>
      <c r="JU58" s="69"/>
      <c r="JV58" s="69"/>
      <c r="JW58" s="69"/>
      <c r="JX58" s="69"/>
      <c r="JY58" s="69"/>
      <c r="JZ58" s="69"/>
      <c r="KA58" s="69"/>
      <c r="KB58" s="69"/>
      <c r="KC58" s="69"/>
      <c r="KD58" s="69"/>
      <c r="KE58" s="69"/>
      <c r="KF58" s="69"/>
      <c r="KG58" s="69"/>
      <c r="KH58" s="69"/>
      <c r="KI58" s="69"/>
      <c r="KJ58" s="69"/>
      <c r="KK58" s="69"/>
      <c r="KL58" s="69"/>
      <c r="KM58" s="69"/>
      <c r="KN58" s="69"/>
      <c r="KO58" s="69"/>
      <c r="KP58" s="69"/>
      <c r="KQ58" s="69"/>
      <c r="KR58" s="69"/>
      <c r="KS58" s="69"/>
      <c r="KT58" s="69"/>
      <c r="KU58" s="69"/>
      <c r="KV58" s="69"/>
      <c r="KW58" s="69"/>
      <c r="KX58" s="69"/>
      <c r="KY58" s="69"/>
      <c r="KZ58" s="69"/>
      <c r="LA58" s="69"/>
      <c r="LB58" s="69"/>
      <c r="LC58" s="69"/>
      <c r="LD58" s="69"/>
      <c r="LE58" s="69"/>
      <c r="LF58" s="69"/>
      <c r="LG58" s="69"/>
      <c r="LH58" s="69"/>
      <c r="LI58" s="69"/>
      <c r="LJ58" s="69"/>
      <c r="LK58" s="69"/>
      <c r="LL58" s="69"/>
      <c r="LM58" s="69"/>
      <c r="LN58" s="69"/>
      <c r="LO58" s="69"/>
      <c r="LP58" s="69"/>
      <c r="LQ58" s="69"/>
      <c r="LR58" s="69"/>
      <c r="LS58" s="69"/>
      <c r="LT58" s="69"/>
      <c r="LU58" s="69"/>
      <c r="LV58" s="69"/>
      <c r="LW58" s="69"/>
      <c r="LX58" s="69"/>
      <c r="LY58" s="69"/>
      <c r="LZ58" s="69"/>
      <c r="MA58" s="69"/>
      <c r="MB58" s="69"/>
      <c r="MC58" s="69"/>
      <c r="MD58" s="69"/>
      <c r="ME58" s="69"/>
      <c r="MF58" s="69"/>
      <c r="MG58" s="69"/>
      <c r="MH58" s="69"/>
      <c r="MI58" s="69"/>
      <c r="MJ58" s="69"/>
      <c r="MK58" s="69"/>
      <c r="ML58" s="69"/>
      <c r="MM58" s="69"/>
      <c r="MN58" s="69"/>
      <c r="MO58" s="69"/>
      <c r="MP58" s="69"/>
      <c r="MQ58" s="69"/>
      <c r="MR58" s="69"/>
      <c r="MS58" s="69"/>
      <c r="MT58" s="69"/>
      <c r="MU58" s="69"/>
      <c r="MV58" s="69"/>
      <c r="MW58" s="69"/>
      <c r="MX58" s="69"/>
      <c r="MY58" s="69"/>
      <c r="MZ58" s="69"/>
      <c r="NA58" s="69"/>
      <c r="NB58" s="69"/>
      <c r="NC58" s="69"/>
      <c r="ND58" s="69"/>
      <c r="NE58" s="69"/>
      <c r="NF58" s="69"/>
      <c r="NG58" s="69"/>
      <c r="NH58" s="69"/>
      <c r="NI58" s="69"/>
      <c r="NJ58" s="69"/>
      <c r="NK58" s="69"/>
      <c r="NL58" s="69"/>
      <c r="NM58" s="69"/>
      <c r="NN58" s="69"/>
      <c r="NO58" s="69"/>
      <c r="NP58" s="69"/>
      <c r="NQ58" s="69"/>
    </row>
    <row r="59" spans="1:381" ht="19" customHeight="1">
      <c r="A59" s="61"/>
      <c r="B59" s="62" t="str">
        <f t="shared" si="6"/>
        <v/>
      </c>
      <c r="C59" s="63"/>
      <c r="D59" s="74"/>
      <c r="E59" s="74"/>
      <c r="F59" s="63"/>
      <c r="G59" s="64"/>
      <c r="H59" s="64"/>
      <c r="I59" s="64"/>
      <c r="J59" s="64"/>
      <c r="K59" s="64"/>
      <c r="L59" s="65">
        <v>0</v>
      </c>
      <c r="M59" s="66"/>
      <c r="N59" s="72" t="str">
        <f t="shared" si="20"/>
        <v xml:space="preserve"> - </v>
      </c>
      <c r="O59" s="72" t="str">
        <f t="shared" si="25"/>
        <v xml:space="preserve"> - </v>
      </c>
      <c r="P59" s="67" t="str">
        <f t="shared" si="26"/>
        <v xml:space="preserve"> - </v>
      </c>
      <c r="Q59" s="68" t="str">
        <f t="shared" si="27"/>
        <v xml:space="preserve"> - </v>
      </c>
      <c r="R59" s="59" t="str">
        <f t="shared" si="21"/>
        <v xml:space="preserve"> - </v>
      </c>
      <c r="S59" s="59" t="str">
        <f t="shared" si="28"/>
        <v xml:space="preserve"> - </v>
      </c>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69"/>
      <c r="JN59" s="69"/>
      <c r="JO59" s="69"/>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69"/>
      <c r="KO59" s="69"/>
      <c r="KP59" s="69"/>
      <c r="KQ59" s="69"/>
      <c r="KR59" s="69"/>
      <c r="KS59" s="69"/>
      <c r="KT59" s="69"/>
      <c r="KU59" s="69"/>
      <c r="KV59" s="69"/>
      <c r="KW59" s="69"/>
      <c r="KX59" s="69"/>
      <c r="KY59" s="69"/>
      <c r="KZ59" s="69"/>
      <c r="LA59" s="69"/>
      <c r="LB59" s="69"/>
      <c r="LC59" s="69"/>
      <c r="LD59" s="69"/>
      <c r="LE59" s="69"/>
      <c r="LF59" s="69"/>
      <c r="LG59" s="69"/>
      <c r="LH59" s="69"/>
      <c r="LI59" s="69"/>
      <c r="LJ59" s="69"/>
      <c r="LK59" s="69"/>
      <c r="LL59" s="69"/>
      <c r="LM59" s="69"/>
      <c r="LN59" s="69"/>
      <c r="LO59" s="69"/>
      <c r="LP59" s="69"/>
      <c r="LQ59" s="69"/>
      <c r="LR59" s="69"/>
      <c r="LS59" s="69"/>
      <c r="LT59" s="69"/>
      <c r="LU59" s="69"/>
      <c r="LV59" s="69"/>
      <c r="LW59" s="69"/>
      <c r="LX59" s="69"/>
      <c r="LY59" s="69"/>
      <c r="LZ59" s="69"/>
      <c r="MA59" s="69"/>
      <c r="MB59" s="69"/>
      <c r="MC59" s="69"/>
      <c r="MD59" s="69"/>
      <c r="ME59" s="69"/>
      <c r="MF59" s="69"/>
      <c r="MG59" s="69"/>
      <c r="MH59" s="69"/>
      <c r="MI59" s="69"/>
      <c r="MJ59" s="69"/>
      <c r="MK59" s="69"/>
      <c r="ML59" s="69"/>
      <c r="MM59" s="69"/>
      <c r="MN59" s="69"/>
      <c r="MO59" s="69"/>
      <c r="MP59" s="69"/>
      <c r="MQ59" s="69"/>
      <c r="MR59" s="69"/>
      <c r="MS59" s="69"/>
      <c r="MT59" s="69"/>
      <c r="MU59" s="69"/>
      <c r="MV59" s="69"/>
      <c r="MW59" s="69"/>
      <c r="MX59" s="69"/>
      <c r="MY59" s="69"/>
      <c r="MZ59" s="69"/>
      <c r="NA59" s="69"/>
      <c r="NB59" s="69"/>
      <c r="NC59" s="69"/>
      <c r="ND59" s="69"/>
      <c r="NE59" s="69"/>
      <c r="NF59" s="69"/>
      <c r="NG59" s="69"/>
      <c r="NH59" s="69"/>
      <c r="NI59" s="69"/>
      <c r="NJ59" s="69"/>
      <c r="NK59" s="69"/>
      <c r="NL59" s="69"/>
      <c r="NM59" s="69"/>
      <c r="NN59" s="69"/>
      <c r="NO59" s="69"/>
      <c r="NP59" s="69"/>
      <c r="NQ59" s="69"/>
    </row>
    <row r="60" spans="1:381" ht="19" customHeight="1">
      <c r="A60" s="61"/>
      <c r="B60" s="62" t="str">
        <f t="shared" si="6"/>
        <v/>
      </c>
      <c r="C60" s="63"/>
      <c r="D60" s="74"/>
      <c r="E60" s="74"/>
      <c r="F60" s="63"/>
      <c r="G60" s="64"/>
      <c r="H60" s="64"/>
      <c r="I60" s="64"/>
      <c r="J60" s="64"/>
      <c r="K60" s="64"/>
      <c r="L60" s="65">
        <v>0</v>
      </c>
      <c r="M60" s="66"/>
      <c r="N60" s="72" t="str">
        <f t="shared" si="20"/>
        <v xml:space="preserve"> - </v>
      </c>
      <c r="O60" s="72" t="str">
        <f t="shared" si="25"/>
        <v xml:space="preserve"> - </v>
      </c>
      <c r="P60" s="67" t="str">
        <f t="shared" si="26"/>
        <v xml:space="preserve"> - </v>
      </c>
      <c r="Q60" s="68" t="str">
        <f t="shared" si="27"/>
        <v xml:space="preserve"> - </v>
      </c>
      <c r="R60" s="59" t="str">
        <f t="shared" si="21"/>
        <v xml:space="preserve"> - </v>
      </c>
      <c r="S60" s="59" t="str">
        <f t="shared" si="28"/>
        <v xml:space="preserve"> - </v>
      </c>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c r="IW60" s="69"/>
      <c r="IX60" s="69"/>
      <c r="IY60" s="69"/>
      <c r="IZ60" s="69"/>
      <c r="JA60" s="69"/>
      <c r="JB60" s="69"/>
      <c r="JC60" s="69"/>
      <c r="JD60" s="69"/>
      <c r="JE60" s="69"/>
      <c r="JF60" s="69"/>
      <c r="JG60" s="69"/>
      <c r="JH60" s="69"/>
      <c r="JI60" s="69"/>
      <c r="JJ60" s="69"/>
      <c r="JK60" s="69"/>
      <c r="JL60" s="69"/>
      <c r="JM60" s="69"/>
      <c r="JN60" s="69"/>
      <c r="JO60" s="69"/>
      <c r="JP60" s="69"/>
      <c r="JQ60" s="69"/>
      <c r="JR60" s="69"/>
      <c r="JS60" s="69"/>
      <c r="JT60" s="69"/>
      <c r="JU60" s="69"/>
      <c r="JV60" s="69"/>
      <c r="JW60" s="69"/>
      <c r="JX60" s="69"/>
      <c r="JY60" s="69"/>
      <c r="JZ60" s="69"/>
      <c r="KA60" s="69"/>
      <c r="KB60" s="69"/>
      <c r="KC60" s="69"/>
      <c r="KD60" s="69"/>
      <c r="KE60" s="69"/>
      <c r="KF60" s="69"/>
      <c r="KG60" s="69"/>
      <c r="KH60" s="69"/>
      <c r="KI60" s="69"/>
      <c r="KJ60" s="69"/>
      <c r="KK60" s="69"/>
      <c r="KL60" s="69"/>
      <c r="KM60" s="69"/>
      <c r="KN60" s="69"/>
      <c r="KO60" s="69"/>
      <c r="KP60" s="69"/>
      <c r="KQ60" s="69"/>
      <c r="KR60" s="69"/>
      <c r="KS60" s="69"/>
      <c r="KT60" s="69"/>
      <c r="KU60" s="69"/>
      <c r="KV60" s="69"/>
      <c r="KW60" s="69"/>
      <c r="KX60" s="69"/>
      <c r="KY60" s="69"/>
      <c r="KZ60" s="69"/>
      <c r="LA60" s="69"/>
      <c r="LB60" s="69"/>
      <c r="LC60" s="69"/>
      <c r="LD60" s="69"/>
      <c r="LE60" s="69"/>
      <c r="LF60" s="69"/>
      <c r="LG60" s="69"/>
      <c r="LH60" s="69"/>
      <c r="LI60" s="69"/>
      <c r="LJ60" s="69"/>
      <c r="LK60" s="69"/>
      <c r="LL60" s="69"/>
      <c r="LM60" s="69"/>
      <c r="LN60" s="69"/>
      <c r="LO60" s="69"/>
      <c r="LP60" s="69"/>
      <c r="LQ60" s="69"/>
      <c r="LR60" s="69"/>
      <c r="LS60" s="69"/>
      <c r="LT60" s="69"/>
      <c r="LU60" s="69"/>
      <c r="LV60" s="69"/>
      <c r="LW60" s="69"/>
      <c r="LX60" s="69"/>
      <c r="LY60" s="69"/>
      <c r="LZ60" s="69"/>
      <c r="MA60" s="69"/>
      <c r="MB60" s="69"/>
      <c r="MC60" s="69"/>
      <c r="MD60" s="69"/>
      <c r="ME60" s="69"/>
      <c r="MF60" s="69"/>
      <c r="MG60" s="69"/>
      <c r="MH60" s="69"/>
      <c r="MI60" s="69"/>
      <c r="MJ60" s="69"/>
      <c r="MK60" s="69"/>
      <c r="ML60" s="69"/>
      <c r="MM60" s="69"/>
      <c r="MN60" s="69"/>
      <c r="MO60" s="69"/>
      <c r="MP60" s="69"/>
      <c r="MQ60" s="69"/>
      <c r="MR60" s="69"/>
      <c r="MS60" s="69"/>
      <c r="MT60" s="69"/>
      <c r="MU60" s="69"/>
      <c r="MV60" s="69"/>
      <c r="MW60" s="69"/>
      <c r="MX60" s="69"/>
      <c r="MY60" s="69"/>
      <c r="MZ60" s="69"/>
      <c r="NA60" s="69"/>
      <c r="NB60" s="69"/>
      <c r="NC60" s="69"/>
      <c r="ND60" s="69"/>
      <c r="NE60" s="69"/>
      <c r="NF60" s="69"/>
      <c r="NG60" s="69"/>
      <c r="NH60" s="69"/>
      <c r="NI60" s="69"/>
      <c r="NJ60" s="69"/>
      <c r="NK60" s="69"/>
      <c r="NL60" s="69"/>
      <c r="NM60" s="69"/>
      <c r="NN60" s="69"/>
      <c r="NO60" s="69"/>
      <c r="NP60" s="69"/>
      <c r="NQ60" s="69"/>
    </row>
    <row r="61" spans="1:381" ht="19" customHeight="1">
      <c r="A61" s="61"/>
      <c r="B61" s="62" t="str">
        <f t="shared" si="6"/>
        <v/>
      </c>
      <c r="C61" s="63"/>
      <c r="D61" s="74"/>
      <c r="E61" s="74"/>
      <c r="F61" s="63"/>
      <c r="G61" s="64"/>
      <c r="H61" s="64"/>
      <c r="I61" s="64"/>
      <c r="J61" s="64"/>
      <c r="K61" s="64"/>
      <c r="L61" s="65">
        <v>0</v>
      </c>
      <c r="M61" s="66"/>
      <c r="N61" s="72" t="str">
        <f t="shared" si="20"/>
        <v xml:space="preserve"> - </v>
      </c>
      <c r="O61" s="72" t="str">
        <f t="shared" ref="O61:O105" si="29">IF(E61&lt;&gt;"",E61,IF(N61=" - "," - ",IF(J61&lt;&gt;"",WORKDAY.INTL(N61,J61-1,Weekend,Holidays),N61+MAX(K61,1)-1)))</f>
        <v xml:space="preserve"> - </v>
      </c>
      <c r="P61" s="67" t="str">
        <f t="shared" ref="P61:P105" si="30">IF(J61&lt;&gt;"",J61,IF(OR(NOT(ISNUMBER(N61)),NOT(ISNUMBER(O61)))," - ",NETWORKDAYS.INTL(N61,O61,Weekend,Holidays)))</f>
        <v xml:space="preserve"> - </v>
      </c>
      <c r="Q61" s="68" t="str">
        <f t="shared" ref="Q61:Q105" si="31">IF(K61&lt;&gt;"",K61,IF(OR(NOT(ISNUMBER(N61)),NOT(ISNUMBER(O61)))," - ",O61-N61+1))</f>
        <v xml:space="preserve"> - </v>
      </c>
      <c r="R61" s="59" t="str">
        <f t="shared" si="21"/>
        <v xml:space="preserve"> - </v>
      </c>
      <c r="S61" s="59" t="str">
        <f t="shared" ref="S61:S105" si="32">IF(OR(N61=" - ",O61=" - ")," - ",Q61-R61)</f>
        <v xml:space="preserve"> - </v>
      </c>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c r="IW61" s="69"/>
      <c r="IX61" s="69"/>
      <c r="IY61" s="69"/>
      <c r="IZ61" s="69"/>
      <c r="JA61" s="69"/>
      <c r="JB61" s="69"/>
      <c r="JC61" s="69"/>
      <c r="JD61" s="69"/>
      <c r="JE61" s="69"/>
      <c r="JF61" s="69"/>
      <c r="JG61" s="69"/>
      <c r="JH61" s="69"/>
      <c r="JI61" s="69"/>
      <c r="JJ61" s="69"/>
      <c r="JK61" s="69"/>
      <c r="JL61" s="69"/>
      <c r="JM61" s="69"/>
      <c r="JN61" s="69"/>
      <c r="JO61" s="69"/>
      <c r="JP61" s="69"/>
      <c r="JQ61" s="69"/>
      <c r="JR61" s="69"/>
      <c r="JS61" s="69"/>
      <c r="JT61" s="69"/>
      <c r="JU61" s="69"/>
      <c r="JV61" s="69"/>
      <c r="JW61" s="69"/>
      <c r="JX61" s="69"/>
      <c r="JY61" s="69"/>
      <c r="JZ61" s="69"/>
      <c r="KA61" s="69"/>
      <c r="KB61" s="69"/>
      <c r="KC61" s="69"/>
      <c r="KD61" s="69"/>
      <c r="KE61" s="69"/>
      <c r="KF61" s="69"/>
      <c r="KG61" s="69"/>
      <c r="KH61" s="69"/>
      <c r="KI61" s="69"/>
      <c r="KJ61" s="69"/>
      <c r="KK61" s="69"/>
      <c r="KL61" s="69"/>
      <c r="KM61" s="69"/>
      <c r="KN61" s="69"/>
      <c r="KO61" s="69"/>
      <c r="KP61" s="69"/>
      <c r="KQ61" s="69"/>
      <c r="KR61" s="69"/>
      <c r="KS61" s="69"/>
      <c r="KT61" s="69"/>
      <c r="KU61" s="69"/>
      <c r="KV61" s="69"/>
      <c r="KW61" s="69"/>
      <c r="KX61" s="69"/>
      <c r="KY61" s="69"/>
      <c r="KZ61" s="69"/>
      <c r="LA61" s="69"/>
      <c r="LB61" s="69"/>
      <c r="LC61" s="69"/>
      <c r="LD61" s="69"/>
      <c r="LE61" s="69"/>
      <c r="LF61" s="69"/>
      <c r="LG61" s="69"/>
      <c r="LH61" s="69"/>
      <c r="LI61" s="69"/>
      <c r="LJ61" s="69"/>
      <c r="LK61" s="69"/>
      <c r="LL61" s="69"/>
      <c r="LM61" s="69"/>
      <c r="LN61" s="69"/>
      <c r="LO61" s="69"/>
      <c r="LP61" s="69"/>
      <c r="LQ61" s="69"/>
      <c r="LR61" s="69"/>
      <c r="LS61" s="69"/>
      <c r="LT61" s="69"/>
      <c r="LU61" s="69"/>
      <c r="LV61" s="69"/>
      <c r="LW61" s="69"/>
      <c r="LX61" s="69"/>
      <c r="LY61" s="69"/>
      <c r="LZ61" s="69"/>
      <c r="MA61" s="69"/>
      <c r="MB61" s="69"/>
      <c r="MC61" s="69"/>
      <c r="MD61" s="69"/>
      <c r="ME61" s="69"/>
      <c r="MF61" s="69"/>
      <c r="MG61" s="69"/>
      <c r="MH61" s="69"/>
      <c r="MI61" s="69"/>
      <c r="MJ61" s="69"/>
      <c r="MK61" s="69"/>
      <c r="ML61" s="69"/>
      <c r="MM61" s="69"/>
      <c r="MN61" s="69"/>
      <c r="MO61" s="69"/>
      <c r="MP61" s="69"/>
      <c r="MQ61" s="69"/>
      <c r="MR61" s="69"/>
      <c r="MS61" s="69"/>
      <c r="MT61" s="69"/>
      <c r="MU61" s="69"/>
      <c r="MV61" s="69"/>
      <c r="MW61" s="69"/>
      <c r="MX61" s="69"/>
      <c r="MY61" s="69"/>
      <c r="MZ61" s="69"/>
      <c r="NA61" s="69"/>
      <c r="NB61" s="69"/>
      <c r="NC61" s="69"/>
      <c r="ND61" s="69"/>
      <c r="NE61" s="69"/>
      <c r="NF61" s="69"/>
      <c r="NG61" s="69"/>
      <c r="NH61" s="69"/>
      <c r="NI61" s="69"/>
      <c r="NJ61" s="69"/>
      <c r="NK61" s="69"/>
      <c r="NL61" s="69"/>
      <c r="NM61" s="69"/>
      <c r="NN61" s="69"/>
      <c r="NO61" s="69"/>
      <c r="NP61" s="69"/>
      <c r="NQ61" s="69"/>
    </row>
    <row r="62" spans="1:381" ht="19" customHeight="1">
      <c r="A62" s="61"/>
      <c r="B62" s="62" t="str">
        <f t="shared" si="6"/>
        <v/>
      </c>
      <c r="C62" s="63"/>
      <c r="D62" s="74"/>
      <c r="E62" s="74"/>
      <c r="F62" s="63"/>
      <c r="G62" s="64"/>
      <c r="H62" s="64"/>
      <c r="I62" s="64"/>
      <c r="J62" s="64"/>
      <c r="K62" s="64"/>
      <c r="L62" s="65">
        <v>0</v>
      </c>
      <c r="M62" s="66"/>
      <c r="N62" s="72" t="str">
        <f t="shared" si="20"/>
        <v xml:space="preserve"> - </v>
      </c>
      <c r="O62" s="72" t="str">
        <f t="shared" si="29"/>
        <v xml:space="preserve"> - </v>
      </c>
      <c r="P62" s="67" t="str">
        <f t="shared" si="30"/>
        <v xml:space="preserve"> - </v>
      </c>
      <c r="Q62" s="68" t="str">
        <f t="shared" si="31"/>
        <v xml:space="preserve"> - </v>
      </c>
      <c r="R62" s="59" t="str">
        <f t="shared" si="21"/>
        <v xml:space="preserve"> - </v>
      </c>
      <c r="S62" s="59" t="str">
        <f t="shared" si="32"/>
        <v xml:space="preserve"> - </v>
      </c>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row>
    <row r="63" spans="1:381" ht="19" customHeight="1">
      <c r="A63" s="61"/>
      <c r="B63" s="62" t="str">
        <f t="shared" si="6"/>
        <v/>
      </c>
      <c r="C63" s="63"/>
      <c r="D63" s="74"/>
      <c r="E63" s="74"/>
      <c r="F63" s="63"/>
      <c r="G63" s="64"/>
      <c r="H63" s="64"/>
      <c r="I63" s="64"/>
      <c r="J63" s="64"/>
      <c r="K63" s="64"/>
      <c r="L63" s="65">
        <v>0</v>
      </c>
      <c r="M63" s="66"/>
      <c r="N63" s="72" t="str">
        <f t="shared" si="20"/>
        <v xml:space="preserve"> - </v>
      </c>
      <c r="O63" s="72" t="str">
        <f t="shared" si="29"/>
        <v xml:space="preserve"> - </v>
      </c>
      <c r="P63" s="67" t="str">
        <f t="shared" si="30"/>
        <v xml:space="preserve"> - </v>
      </c>
      <c r="Q63" s="68" t="str">
        <f t="shared" si="31"/>
        <v xml:space="preserve"> - </v>
      </c>
      <c r="R63" s="59" t="str">
        <f t="shared" si="21"/>
        <v xml:space="preserve"> - </v>
      </c>
      <c r="S63" s="59" t="str">
        <f t="shared" si="32"/>
        <v xml:space="preserve"> - </v>
      </c>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c r="IW63" s="69"/>
      <c r="IX63" s="69"/>
      <c r="IY63" s="69"/>
      <c r="IZ63" s="69"/>
      <c r="JA63" s="69"/>
      <c r="JB63" s="69"/>
      <c r="JC63" s="69"/>
      <c r="JD63" s="69"/>
      <c r="JE63" s="69"/>
      <c r="JF63" s="69"/>
      <c r="JG63" s="69"/>
      <c r="JH63" s="69"/>
      <c r="JI63" s="69"/>
      <c r="JJ63" s="69"/>
      <c r="JK63" s="69"/>
      <c r="JL63" s="69"/>
      <c r="JM63" s="69"/>
      <c r="JN63" s="69"/>
      <c r="JO63" s="69"/>
      <c r="JP63" s="69"/>
      <c r="JQ63" s="69"/>
      <c r="JR63" s="69"/>
      <c r="JS63" s="69"/>
      <c r="JT63" s="69"/>
      <c r="JU63" s="69"/>
      <c r="JV63" s="69"/>
      <c r="JW63" s="69"/>
      <c r="JX63" s="69"/>
      <c r="JY63" s="69"/>
      <c r="JZ63" s="69"/>
      <c r="KA63" s="69"/>
      <c r="KB63" s="69"/>
      <c r="KC63" s="69"/>
      <c r="KD63" s="69"/>
      <c r="KE63" s="69"/>
      <c r="KF63" s="69"/>
      <c r="KG63" s="69"/>
      <c r="KH63" s="69"/>
      <c r="KI63" s="69"/>
      <c r="KJ63" s="69"/>
      <c r="KK63" s="69"/>
      <c r="KL63" s="69"/>
      <c r="KM63" s="69"/>
      <c r="KN63" s="69"/>
      <c r="KO63" s="69"/>
      <c r="KP63" s="69"/>
      <c r="KQ63" s="69"/>
      <c r="KR63" s="69"/>
      <c r="KS63" s="69"/>
      <c r="KT63" s="69"/>
      <c r="KU63" s="69"/>
      <c r="KV63" s="69"/>
      <c r="KW63" s="69"/>
      <c r="KX63" s="69"/>
      <c r="KY63" s="69"/>
      <c r="KZ63" s="69"/>
      <c r="LA63" s="69"/>
      <c r="LB63" s="69"/>
      <c r="LC63" s="69"/>
      <c r="LD63" s="69"/>
      <c r="LE63" s="69"/>
      <c r="LF63" s="69"/>
      <c r="LG63" s="69"/>
      <c r="LH63" s="69"/>
      <c r="LI63" s="69"/>
      <c r="LJ63" s="69"/>
      <c r="LK63" s="69"/>
      <c r="LL63" s="69"/>
      <c r="LM63" s="69"/>
      <c r="LN63" s="69"/>
      <c r="LO63" s="69"/>
      <c r="LP63" s="69"/>
      <c r="LQ63" s="69"/>
      <c r="LR63" s="69"/>
      <c r="LS63" s="69"/>
      <c r="LT63" s="69"/>
      <c r="LU63" s="69"/>
      <c r="LV63" s="69"/>
      <c r="LW63" s="69"/>
      <c r="LX63" s="69"/>
      <c r="LY63" s="69"/>
      <c r="LZ63" s="69"/>
      <c r="MA63" s="69"/>
      <c r="MB63" s="69"/>
      <c r="MC63" s="69"/>
      <c r="MD63" s="69"/>
      <c r="ME63" s="69"/>
      <c r="MF63" s="69"/>
      <c r="MG63" s="69"/>
      <c r="MH63" s="69"/>
      <c r="MI63" s="69"/>
      <c r="MJ63" s="69"/>
      <c r="MK63" s="69"/>
      <c r="ML63" s="69"/>
      <c r="MM63" s="69"/>
      <c r="MN63" s="69"/>
      <c r="MO63" s="69"/>
      <c r="MP63" s="69"/>
      <c r="MQ63" s="69"/>
      <c r="MR63" s="69"/>
      <c r="MS63" s="69"/>
      <c r="MT63" s="69"/>
      <c r="MU63" s="69"/>
      <c r="MV63" s="69"/>
      <c r="MW63" s="69"/>
      <c r="MX63" s="69"/>
      <c r="MY63" s="69"/>
      <c r="MZ63" s="69"/>
      <c r="NA63" s="69"/>
      <c r="NB63" s="69"/>
      <c r="NC63" s="69"/>
      <c r="ND63" s="69"/>
      <c r="NE63" s="69"/>
      <c r="NF63" s="69"/>
      <c r="NG63" s="69"/>
      <c r="NH63" s="69"/>
      <c r="NI63" s="69"/>
      <c r="NJ63" s="69"/>
      <c r="NK63" s="69"/>
      <c r="NL63" s="69"/>
      <c r="NM63" s="69"/>
      <c r="NN63" s="69"/>
      <c r="NO63" s="69"/>
      <c r="NP63" s="69"/>
      <c r="NQ63" s="69"/>
    </row>
    <row r="64" spans="1:381" ht="19" customHeight="1">
      <c r="A64" s="61"/>
      <c r="B64" s="62" t="str">
        <f t="shared" si="6"/>
        <v/>
      </c>
      <c r="C64" s="63"/>
      <c r="D64" s="74"/>
      <c r="E64" s="74"/>
      <c r="F64" s="63"/>
      <c r="G64" s="64"/>
      <c r="H64" s="64"/>
      <c r="I64" s="64"/>
      <c r="J64" s="64"/>
      <c r="K64" s="64"/>
      <c r="L64" s="65">
        <v>0</v>
      </c>
      <c r="M64" s="66"/>
      <c r="N64" s="72" t="str">
        <f t="shared" si="20"/>
        <v xml:space="preserve"> - </v>
      </c>
      <c r="O64" s="72" t="str">
        <f t="shared" si="29"/>
        <v xml:space="preserve"> - </v>
      </c>
      <c r="P64" s="67" t="str">
        <f t="shared" si="30"/>
        <v xml:space="preserve"> - </v>
      </c>
      <c r="Q64" s="68" t="str">
        <f t="shared" si="31"/>
        <v xml:space="preserve"> - </v>
      </c>
      <c r="R64" s="59" t="str">
        <f t="shared" si="21"/>
        <v xml:space="preserve"> - </v>
      </c>
      <c r="S64" s="59" t="str">
        <f t="shared" si="32"/>
        <v xml:space="preserve"> - </v>
      </c>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c r="JD64" s="69"/>
      <c r="JE64" s="69"/>
      <c r="JF64" s="69"/>
      <c r="JG64" s="69"/>
      <c r="JH64" s="69"/>
      <c r="JI64" s="69"/>
      <c r="JJ64" s="69"/>
      <c r="JK64" s="69"/>
      <c r="JL64" s="69"/>
      <c r="JM64" s="69"/>
      <c r="JN64" s="69"/>
      <c r="JO64" s="69"/>
      <c r="JP64" s="69"/>
      <c r="JQ64" s="69"/>
      <c r="JR64" s="69"/>
      <c r="JS64" s="69"/>
      <c r="JT64" s="69"/>
      <c r="JU64" s="69"/>
      <c r="JV64" s="69"/>
      <c r="JW64" s="69"/>
      <c r="JX64" s="69"/>
      <c r="JY64" s="69"/>
      <c r="JZ64" s="69"/>
      <c r="KA64" s="69"/>
      <c r="KB64" s="69"/>
      <c r="KC64" s="69"/>
      <c r="KD64" s="69"/>
      <c r="KE64" s="69"/>
      <c r="KF64" s="69"/>
      <c r="KG64" s="69"/>
      <c r="KH64" s="69"/>
      <c r="KI64" s="69"/>
      <c r="KJ64" s="69"/>
      <c r="KK64" s="69"/>
      <c r="KL64" s="69"/>
      <c r="KM64" s="69"/>
      <c r="KN64" s="69"/>
      <c r="KO64" s="69"/>
      <c r="KP64" s="69"/>
      <c r="KQ64" s="69"/>
      <c r="KR64" s="69"/>
      <c r="KS64" s="69"/>
      <c r="KT64" s="69"/>
      <c r="KU64" s="69"/>
      <c r="KV64" s="69"/>
      <c r="KW64" s="69"/>
      <c r="KX64" s="69"/>
      <c r="KY64" s="69"/>
      <c r="KZ64" s="69"/>
      <c r="LA64" s="69"/>
      <c r="LB64" s="69"/>
      <c r="LC64" s="69"/>
      <c r="LD64" s="69"/>
      <c r="LE64" s="69"/>
      <c r="LF64" s="69"/>
      <c r="LG64" s="69"/>
      <c r="LH64" s="69"/>
      <c r="LI64" s="69"/>
      <c r="LJ64" s="69"/>
      <c r="LK64" s="69"/>
      <c r="LL64" s="69"/>
      <c r="LM64" s="69"/>
      <c r="LN64" s="69"/>
      <c r="LO64" s="69"/>
      <c r="LP64" s="69"/>
      <c r="LQ64" s="69"/>
      <c r="LR64" s="69"/>
      <c r="LS64" s="69"/>
      <c r="LT64" s="69"/>
      <c r="LU64" s="69"/>
      <c r="LV64" s="69"/>
      <c r="LW64" s="69"/>
      <c r="LX64" s="69"/>
      <c r="LY64" s="69"/>
      <c r="LZ64" s="69"/>
      <c r="MA64" s="69"/>
      <c r="MB64" s="69"/>
      <c r="MC64" s="69"/>
      <c r="MD64" s="69"/>
      <c r="ME64" s="69"/>
      <c r="MF64" s="69"/>
      <c r="MG64" s="69"/>
      <c r="MH64" s="69"/>
      <c r="MI64" s="69"/>
      <c r="MJ64" s="69"/>
      <c r="MK64" s="69"/>
      <c r="ML64" s="69"/>
      <c r="MM64" s="69"/>
      <c r="MN64" s="69"/>
      <c r="MO64" s="69"/>
      <c r="MP64" s="69"/>
      <c r="MQ64" s="69"/>
      <c r="MR64" s="69"/>
      <c r="MS64" s="69"/>
      <c r="MT64" s="69"/>
      <c r="MU64" s="69"/>
      <c r="MV64" s="69"/>
      <c r="MW64" s="69"/>
      <c r="MX64" s="69"/>
      <c r="MY64" s="69"/>
      <c r="MZ64" s="69"/>
      <c r="NA64" s="69"/>
      <c r="NB64" s="69"/>
      <c r="NC64" s="69"/>
      <c r="ND64" s="69"/>
      <c r="NE64" s="69"/>
      <c r="NF64" s="69"/>
      <c r="NG64" s="69"/>
      <c r="NH64" s="69"/>
      <c r="NI64" s="69"/>
      <c r="NJ64" s="69"/>
      <c r="NK64" s="69"/>
      <c r="NL64" s="69"/>
      <c r="NM64" s="69"/>
      <c r="NN64" s="69"/>
      <c r="NO64" s="69"/>
      <c r="NP64" s="69"/>
      <c r="NQ64" s="69"/>
    </row>
    <row r="65" spans="1:381" ht="19" customHeight="1">
      <c r="A65" s="61"/>
      <c r="B65" s="62" t="str">
        <f t="shared" si="6"/>
        <v/>
      </c>
      <c r="C65" s="63"/>
      <c r="D65" s="74"/>
      <c r="E65" s="74"/>
      <c r="F65" s="63"/>
      <c r="G65" s="64"/>
      <c r="H65" s="64"/>
      <c r="I65" s="64"/>
      <c r="J65" s="64"/>
      <c r="K65" s="64"/>
      <c r="L65" s="65">
        <v>0</v>
      </c>
      <c r="M65" s="66"/>
      <c r="N65" s="72" t="str">
        <f t="shared" si="20"/>
        <v xml:space="preserve"> - </v>
      </c>
      <c r="O65" s="72" t="str">
        <f t="shared" si="29"/>
        <v xml:space="preserve"> - </v>
      </c>
      <c r="P65" s="67" t="str">
        <f t="shared" si="30"/>
        <v xml:space="preserve"> - </v>
      </c>
      <c r="Q65" s="68" t="str">
        <f t="shared" si="31"/>
        <v xml:space="preserve"> - </v>
      </c>
      <c r="R65" s="59" t="str">
        <f t="shared" si="21"/>
        <v xml:space="preserve"> - </v>
      </c>
      <c r="S65" s="59" t="str">
        <f t="shared" si="32"/>
        <v xml:space="preserve"> - </v>
      </c>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c r="LF65" s="69"/>
      <c r="LG65" s="69"/>
      <c r="LH65" s="69"/>
      <c r="LI65" s="69"/>
      <c r="LJ65" s="69"/>
      <c r="LK65" s="69"/>
      <c r="LL65" s="69"/>
      <c r="LM65" s="69"/>
      <c r="LN65" s="69"/>
      <c r="LO65" s="69"/>
      <c r="LP65" s="69"/>
      <c r="LQ65" s="69"/>
      <c r="LR65" s="69"/>
      <c r="LS65" s="69"/>
      <c r="LT65" s="69"/>
      <c r="LU65" s="69"/>
      <c r="LV65" s="69"/>
      <c r="LW65" s="69"/>
      <c r="LX65" s="69"/>
      <c r="LY65" s="69"/>
      <c r="LZ65" s="69"/>
      <c r="MA65" s="69"/>
      <c r="MB65" s="69"/>
      <c r="MC65" s="69"/>
      <c r="MD65" s="69"/>
      <c r="ME65" s="69"/>
      <c r="MF65" s="69"/>
      <c r="MG65" s="69"/>
      <c r="MH65" s="69"/>
      <c r="MI65" s="69"/>
      <c r="MJ65" s="69"/>
      <c r="MK65" s="69"/>
      <c r="ML65" s="69"/>
      <c r="MM65" s="69"/>
      <c r="MN65" s="69"/>
      <c r="MO65" s="69"/>
      <c r="MP65" s="69"/>
      <c r="MQ65" s="69"/>
      <c r="MR65" s="69"/>
      <c r="MS65" s="69"/>
      <c r="MT65" s="69"/>
      <c r="MU65" s="69"/>
      <c r="MV65" s="69"/>
      <c r="MW65" s="69"/>
      <c r="MX65" s="69"/>
      <c r="MY65" s="69"/>
      <c r="MZ65" s="69"/>
      <c r="NA65" s="69"/>
      <c r="NB65" s="69"/>
      <c r="NC65" s="69"/>
      <c r="ND65" s="69"/>
      <c r="NE65" s="69"/>
      <c r="NF65" s="69"/>
      <c r="NG65" s="69"/>
      <c r="NH65" s="69"/>
      <c r="NI65" s="69"/>
      <c r="NJ65" s="69"/>
      <c r="NK65" s="69"/>
      <c r="NL65" s="69"/>
      <c r="NM65" s="69"/>
      <c r="NN65" s="69"/>
      <c r="NO65" s="69"/>
      <c r="NP65" s="69"/>
      <c r="NQ65" s="69"/>
    </row>
    <row r="66" spans="1:381" ht="19" customHeight="1">
      <c r="A66" s="61"/>
      <c r="B66" s="62" t="str">
        <f t="shared" si="6"/>
        <v/>
      </c>
      <c r="C66" s="63"/>
      <c r="D66" s="74"/>
      <c r="E66" s="74"/>
      <c r="F66" s="63"/>
      <c r="G66" s="64"/>
      <c r="H66" s="64"/>
      <c r="I66" s="64"/>
      <c r="J66" s="64"/>
      <c r="K66" s="64"/>
      <c r="L66" s="65">
        <v>0</v>
      </c>
      <c r="M66" s="66"/>
      <c r="N66" s="72" t="str">
        <f t="shared" si="20"/>
        <v xml:space="preserve"> - </v>
      </c>
      <c r="O66" s="72" t="str">
        <f t="shared" si="29"/>
        <v xml:space="preserve"> - </v>
      </c>
      <c r="P66" s="67" t="str">
        <f t="shared" si="30"/>
        <v xml:space="preserve"> - </v>
      </c>
      <c r="Q66" s="68" t="str">
        <f t="shared" si="31"/>
        <v xml:space="preserve"> - </v>
      </c>
      <c r="R66" s="59" t="str">
        <f t="shared" si="21"/>
        <v xml:space="preserve"> - </v>
      </c>
      <c r="S66" s="59" t="str">
        <f t="shared" si="32"/>
        <v xml:space="preserve"> - </v>
      </c>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c r="IW66" s="69"/>
      <c r="IX66" s="69"/>
      <c r="IY66" s="69"/>
      <c r="IZ66" s="69"/>
      <c r="JA66" s="69"/>
      <c r="JB66" s="69"/>
      <c r="JC66" s="69"/>
      <c r="JD66" s="69"/>
      <c r="JE66" s="69"/>
      <c r="JF66" s="69"/>
      <c r="JG66" s="69"/>
      <c r="JH66" s="69"/>
      <c r="JI66" s="69"/>
      <c r="JJ66" s="69"/>
      <c r="JK66" s="69"/>
      <c r="JL66" s="69"/>
      <c r="JM66" s="69"/>
      <c r="JN66" s="69"/>
      <c r="JO66" s="69"/>
      <c r="JP66" s="69"/>
      <c r="JQ66" s="69"/>
      <c r="JR66" s="69"/>
      <c r="JS66" s="69"/>
      <c r="JT66" s="69"/>
      <c r="JU66" s="69"/>
      <c r="JV66" s="69"/>
      <c r="JW66" s="69"/>
      <c r="JX66" s="69"/>
      <c r="JY66" s="69"/>
      <c r="JZ66" s="69"/>
      <c r="KA66" s="69"/>
      <c r="KB66" s="69"/>
      <c r="KC66" s="69"/>
      <c r="KD66" s="69"/>
      <c r="KE66" s="69"/>
      <c r="KF66" s="69"/>
      <c r="KG66" s="69"/>
      <c r="KH66" s="69"/>
      <c r="KI66" s="69"/>
      <c r="KJ66" s="69"/>
      <c r="KK66" s="69"/>
      <c r="KL66" s="69"/>
      <c r="KM66" s="69"/>
      <c r="KN66" s="69"/>
      <c r="KO66" s="69"/>
      <c r="KP66" s="69"/>
      <c r="KQ66" s="69"/>
      <c r="KR66" s="69"/>
      <c r="KS66" s="69"/>
      <c r="KT66" s="69"/>
      <c r="KU66" s="69"/>
      <c r="KV66" s="69"/>
      <c r="KW66" s="69"/>
      <c r="KX66" s="69"/>
      <c r="KY66" s="69"/>
      <c r="KZ66" s="69"/>
      <c r="LA66" s="69"/>
      <c r="LB66" s="69"/>
      <c r="LC66" s="69"/>
      <c r="LD66" s="69"/>
      <c r="LE66" s="69"/>
      <c r="LF66" s="69"/>
      <c r="LG66" s="69"/>
      <c r="LH66" s="69"/>
      <c r="LI66" s="69"/>
      <c r="LJ66" s="69"/>
      <c r="LK66" s="69"/>
      <c r="LL66" s="69"/>
      <c r="LM66" s="69"/>
      <c r="LN66" s="69"/>
      <c r="LO66" s="69"/>
      <c r="LP66" s="69"/>
      <c r="LQ66" s="69"/>
      <c r="LR66" s="69"/>
      <c r="LS66" s="69"/>
      <c r="LT66" s="69"/>
      <c r="LU66" s="69"/>
      <c r="LV66" s="69"/>
      <c r="LW66" s="69"/>
      <c r="LX66" s="69"/>
      <c r="LY66" s="69"/>
      <c r="LZ66" s="69"/>
      <c r="MA66" s="69"/>
      <c r="MB66" s="69"/>
      <c r="MC66" s="69"/>
      <c r="MD66" s="69"/>
      <c r="ME66" s="69"/>
      <c r="MF66" s="69"/>
      <c r="MG66" s="69"/>
      <c r="MH66" s="69"/>
      <c r="MI66" s="69"/>
      <c r="MJ66" s="69"/>
      <c r="MK66" s="69"/>
      <c r="ML66" s="69"/>
      <c r="MM66" s="69"/>
      <c r="MN66" s="69"/>
      <c r="MO66" s="69"/>
      <c r="MP66" s="69"/>
      <c r="MQ66" s="69"/>
      <c r="MR66" s="69"/>
      <c r="MS66" s="69"/>
      <c r="MT66" s="69"/>
      <c r="MU66" s="69"/>
      <c r="MV66" s="69"/>
      <c r="MW66" s="69"/>
      <c r="MX66" s="69"/>
      <c r="MY66" s="69"/>
      <c r="MZ66" s="69"/>
      <c r="NA66" s="69"/>
      <c r="NB66" s="69"/>
      <c r="NC66" s="69"/>
      <c r="ND66" s="69"/>
      <c r="NE66" s="69"/>
      <c r="NF66" s="69"/>
      <c r="NG66" s="69"/>
      <c r="NH66" s="69"/>
      <c r="NI66" s="69"/>
      <c r="NJ66" s="69"/>
      <c r="NK66" s="69"/>
      <c r="NL66" s="69"/>
      <c r="NM66" s="69"/>
      <c r="NN66" s="69"/>
      <c r="NO66" s="69"/>
      <c r="NP66" s="69"/>
      <c r="NQ66" s="69"/>
    </row>
    <row r="67" spans="1:381" ht="19" customHeight="1">
      <c r="A67" s="61"/>
      <c r="B67" s="62" t="str">
        <f t="shared" si="6"/>
        <v/>
      </c>
      <c r="C67" s="63"/>
      <c r="D67" s="74"/>
      <c r="E67" s="74"/>
      <c r="F67" s="63"/>
      <c r="G67" s="64"/>
      <c r="H67" s="64"/>
      <c r="I67" s="64"/>
      <c r="J67" s="64"/>
      <c r="K67" s="64"/>
      <c r="L67" s="65">
        <v>0</v>
      </c>
      <c r="M67" s="66"/>
      <c r="N67" s="72" t="str">
        <f t="shared" si="20"/>
        <v xml:space="preserve"> - </v>
      </c>
      <c r="O67" s="72" t="str">
        <f t="shared" si="29"/>
        <v xml:space="preserve"> - </v>
      </c>
      <c r="P67" s="67" t="str">
        <f t="shared" si="30"/>
        <v xml:space="preserve"> - </v>
      </c>
      <c r="Q67" s="68" t="str">
        <f t="shared" si="31"/>
        <v xml:space="preserve"> - </v>
      </c>
      <c r="R67" s="59" t="str">
        <f t="shared" si="21"/>
        <v xml:space="preserve"> - </v>
      </c>
      <c r="S67" s="59" t="str">
        <f t="shared" si="32"/>
        <v xml:space="preserve"> - </v>
      </c>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c r="IW67" s="69"/>
      <c r="IX67" s="69"/>
      <c r="IY67" s="69"/>
      <c r="IZ67" s="69"/>
      <c r="JA67" s="69"/>
      <c r="JB67" s="69"/>
      <c r="JC67" s="69"/>
      <c r="JD67" s="69"/>
      <c r="JE67" s="69"/>
      <c r="JF67" s="69"/>
      <c r="JG67" s="69"/>
      <c r="JH67" s="69"/>
      <c r="JI67" s="69"/>
      <c r="JJ67" s="69"/>
      <c r="JK67" s="69"/>
      <c r="JL67" s="69"/>
      <c r="JM67" s="69"/>
      <c r="JN67" s="69"/>
      <c r="JO67" s="69"/>
      <c r="JP67" s="69"/>
      <c r="JQ67" s="69"/>
      <c r="JR67" s="69"/>
      <c r="JS67" s="69"/>
      <c r="JT67" s="69"/>
      <c r="JU67" s="69"/>
      <c r="JV67" s="69"/>
      <c r="JW67" s="69"/>
      <c r="JX67" s="69"/>
      <c r="JY67" s="69"/>
      <c r="JZ67" s="69"/>
      <c r="KA67" s="69"/>
      <c r="KB67" s="69"/>
      <c r="KC67" s="69"/>
      <c r="KD67" s="69"/>
      <c r="KE67" s="69"/>
      <c r="KF67" s="69"/>
      <c r="KG67" s="69"/>
      <c r="KH67" s="69"/>
      <c r="KI67" s="69"/>
      <c r="KJ67" s="69"/>
      <c r="KK67" s="69"/>
      <c r="KL67" s="69"/>
      <c r="KM67" s="69"/>
      <c r="KN67" s="69"/>
      <c r="KO67" s="69"/>
      <c r="KP67" s="69"/>
      <c r="KQ67" s="69"/>
      <c r="KR67" s="69"/>
      <c r="KS67" s="69"/>
      <c r="KT67" s="69"/>
      <c r="KU67" s="69"/>
      <c r="KV67" s="69"/>
      <c r="KW67" s="69"/>
      <c r="KX67" s="69"/>
      <c r="KY67" s="69"/>
      <c r="KZ67" s="69"/>
      <c r="LA67" s="69"/>
      <c r="LB67" s="69"/>
      <c r="LC67" s="69"/>
      <c r="LD67" s="69"/>
      <c r="LE67" s="69"/>
      <c r="LF67" s="69"/>
      <c r="LG67" s="69"/>
      <c r="LH67" s="69"/>
      <c r="LI67" s="69"/>
      <c r="LJ67" s="69"/>
      <c r="LK67" s="69"/>
      <c r="LL67" s="69"/>
      <c r="LM67" s="69"/>
      <c r="LN67" s="69"/>
      <c r="LO67" s="69"/>
      <c r="LP67" s="69"/>
      <c r="LQ67" s="69"/>
      <c r="LR67" s="69"/>
      <c r="LS67" s="69"/>
      <c r="LT67" s="69"/>
      <c r="LU67" s="69"/>
      <c r="LV67" s="69"/>
      <c r="LW67" s="69"/>
      <c r="LX67" s="69"/>
      <c r="LY67" s="69"/>
      <c r="LZ67" s="69"/>
      <c r="MA67" s="69"/>
      <c r="MB67" s="69"/>
      <c r="MC67" s="69"/>
      <c r="MD67" s="69"/>
      <c r="ME67" s="69"/>
      <c r="MF67" s="69"/>
      <c r="MG67" s="69"/>
      <c r="MH67" s="69"/>
      <c r="MI67" s="69"/>
      <c r="MJ67" s="69"/>
      <c r="MK67" s="69"/>
      <c r="ML67" s="69"/>
      <c r="MM67" s="69"/>
      <c r="MN67" s="69"/>
      <c r="MO67" s="69"/>
      <c r="MP67" s="69"/>
      <c r="MQ67" s="69"/>
      <c r="MR67" s="69"/>
      <c r="MS67" s="69"/>
      <c r="MT67" s="69"/>
      <c r="MU67" s="69"/>
      <c r="MV67" s="69"/>
      <c r="MW67" s="69"/>
      <c r="MX67" s="69"/>
      <c r="MY67" s="69"/>
      <c r="MZ67" s="69"/>
      <c r="NA67" s="69"/>
      <c r="NB67" s="69"/>
      <c r="NC67" s="69"/>
      <c r="ND67" s="69"/>
      <c r="NE67" s="69"/>
      <c r="NF67" s="69"/>
      <c r="NG67" s="69"/>
      <c r="NH67" s="69"/>
      <c r="NI67" s="69"/>
      <c r="NJ67" s="69"/>
      <c r="NK67" s="69"/>
      <c r="NL67" s="69"/>
      <c r="NM67" s="69"/>
      <c r="NN67" s="69"/>
      <c r="NO67" s="69"/>
      <c r="NP67" s="69"/>
      <c r="NQ67" s="69"/>
    </row>
    <row r="68" spans="1:381" ht="19" customHeight="1">
      <c r="A68" s="61"/>
      <c r="B68" s="62" t="str">
        <f t="shared" si="6"/>
        <v/>
      </c>
      <c r="C68" s="63"/>
      <c r="D68" s="74"/>
      <c r="E68" s="74"/>
      <c r="F68" s="63"/>
      <c r="G68" s="64"/>
      <c r="H68" s="64"/>
      <c r="I68" s="64"/>
      <c r="J68" s="64"/>
      <c r="K68" s="64"/>
      <c r="L68" s="65">
        <v>0</v>
      </c>
      <c r="M68" s="66"/>
      <c r="N68" s="72" t="str">
        <f t="shared" si="20"/>
        <v xml:space="preserve"> - </v>
      </c>
      <c r="O68" s="72" t="str">
        <f t="shared" si="29"/>
        <v xml:space="preserve"> - </v>
      </c>
      <c r="P68" s="67" t="str">
        <f t="shared" si="30"/>
        <v xml:space="preserve"> - </v>
      </c>
      <c r="Q68" s="68" t="str">
        <f t="shared" si="31"/>
        <v xml:space="preserve"> - </v>
      </c>
      <c r="R68" s="59" t="str">
        <f t="shared" si="21"/>
        <v xml:space="preserve"> - </v>
      </c>
      <c r="S68" s="59" t="str">
        <f t="shared" si="32"/>
        <v xml:space="preserve"> - </v>
      </c>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c r="LF68" s="69"/>
      <c r="LG68" s="69"/>
      <c r="LH68" s="69"/>
      <c r="LI68" s="69"/>
      <c r="LJ68" s="69"/>
      <c r="LK68" s="69"/>
      <c r="LL68" s="69"/>
      <c r="LM68" s="69"/>
      <c r="LN68" s="69"/>
      <c r="LO68" s="69"/>
      <c r="LP68" s="69"/>
      <c r="LQ68" s="69"/>
      <c r="LR68" s="69"/>
      <c r="LS68" s="69"/>
      <c r="LT68" s="69"/>
      <c r="LU68" s="69"/>
      <c r="LV68" s="69"/>
      <c r="LW68" s="69"/>
      <c r="LX68" s="69"/>
      <c r="LY68" s="69"/>
      <c r="LZ68" s="69"/>
      <c r="MA68" s="69"/>
      <c r="MB68" s="69"/>
      <c r="MC68" s="69"/>
      <c r="MD68" s="69"/>
      <c r="ME68" s="69"/>
      <c r="MF68" s="69"/>
      <c r="MG68" s="69"/>
      <c r="MH68" s="69"/>
      <c r="MI68" s="69"/>
      <c r="MJ68" s="69"/>
      <c r="MK68" s="69"/>
      <c r="ML68" s="69"/>
      <c r="MM68" s="69"/>
      <c r="MN68" s="69"/>
      <c r="MO68" s="69"/>
      <c r="MP68" s="69"/>
      <c r="MQ68" s="69"/>
      <c r="MR68" s="69"/>
      <c r="MS68" s="69"/>
      <c r="MT68" s="69"/>
      <c r="MU68" s="69"/>
      <c r="MV68" s="69"/>
      <c r="MW68" s="69"/>
      <c r="MX68" s="69"/>
      <c r="MY68" s="69"/>
      <c r="MZ68" s="69"/>
      <c r="NA68" s="69"/>
      <c r="NB68" s="69"/>
      <c r="NC68" s="69"/>
      <c r="ND68" s="69"/>
      <c r="NE68" s="69"/>
      <c r="NF68" s="69"/>
      <c r="NG68" s="69"/>
      <c r="NH68" s="69"/>
      <c r="NI68" s="69"/>
      <c r="NJ68" s="69"/>
      <c r="NK68" s="69"/>
      <c r="NL68" s="69"/>
      <c r="NM68" s="69"/>
      <c r="NN68" s="69"/>
      <c r="NO68" s="69"/>
      <c r="NP68" s="69"/>
      <c r="NQ68" s="69"/>
    </row>
    <row r="69" spans="1:381" ht="19" customHeight="1">
      <c r="A69" s="61"/>
      <c r="B69" s="62" t="str">
        <f t="shared" si="6"/>
        <v/>
      </c>
      <c r="C69" s="63"/>
      <c r="D69" s="74"/>
      <c r="E69" s="74"/>
      <c r="F69" s="63"/>
      <c r="G69" s="64"/>
      <c r="H69" s="64"/>
      <c r="I69" s="64"/>
      <c r="J69" s="64"/>
      <c r="K69" s="64"/>
      <c r="L69" s="65">
        <v>0</v>
      </c>
      <c r="M69" s="66"/>
      <c r="N69" s="72" t="str">
        <f t="shared" si="20"/>
        <v xml:space="preserve"> - </v>
      </c>
      <c r="O69" s="72" t="str">
        <f t="shared" si="29"/>
        <v xml:space="preserve"> - </v>
      </c>
      <c r="P69" s="67" t="str">
        <f t="shared" si="30"/>
        <v xml:space="preserve"> - </v>
      </c>
      <c r="Q69" s="68" t="str">
        <f t="shared" si="31"/>
        <v xml:space="preserve"> - </v>
      </c>
      <c r="R69" s="59" t="str">
        <f t="shared" si="21"/>
        <v xml:space="preserve"> - </v>
      </c>
      <c r="S69" s="59" t="str">
        <f t="shared" si="32"/>
        <v xml:space="preserve"> - </v>
      </c>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c r="IW69" s="69"/>
      <c r="IX69" s="69"/>
      <c r="IY69" s="69"/>
      <c r="IZ69" s="69"/>
      <c r="JA69" s="69"/>
      <c r="JB69" s="69"/>
      <c r="JC69" s="69"/>
      <c r="JD69" s="69"/>
      <c r="JE69" s="69"/>
      <c r="JF69" s="69"/>
      <c r="JG69" s="69"/>
      <c r="JH69" s="69"/>
      <c r="JI69" s="69"/>
      <c r="JJ69" s="69"/>
      <c r="JK69" s="69"/>
      <c r="JL69" s="69"/>
      <c r="JM69" s="69"/>
      <c r="JN69" s="69"/>
      <c r="JO69" s="69"/>
      <c r="JP69" s="69"/>
      <c r="JQ69" s="69"/>
      <c r="JR69" s="69"/>
      <c r="JS69" s="69"/>
      <c r="JT69" s="69"/>
      <c r="JU69" s="69"/>
      <c r="JV69" s="69"/>
      <c r="JW69" s="69"/>
      <c r="JX69" s="69"/>
      <c r="JY69" s="69"/>
      <c r="JZ69" s="69"/>
      <c r="KA69" s="69"/>
      <c r="KB69" s="69"/>
      <c r="KC69" s="69"/>
      <c r="KD69" s="69"/>
      <c r="KE69" s="69"/>
      <c r="KF69" s="69"/>
      <c r="KG69" s="69"/>
      <c r="KH69" s="69"/>
      <c r="KI69" s="69"/>
      <c r="KJ69" s="69"/>
      <c r="KK69" s="69"/>
      <c r="KL69" s="69"/>
      <c r="KM69" s="69"/>
      <c r="KN69" s="69"/>
      <c r="KO69" s="69"/>
      <c r="KP69" s="69"/>
      <c r="KQ69" s="69"/>
      <c r="KR69" s="69"/>
      <c r="KS69" s="69"/>
      <c r="KT69" s="69"/>
      <c r="KU69" s="69"/>
      <c r="KV69" s="69"/>
      <c r="KW69" s="69"/>
      <c r="KX69" s="69"/>
      <c r="KY69" s="69"/>
      <c r="KZ69" s="69"/>
      <c r="LA69" s="69"/>
      <c r="LB69" s="69"/>
      <c r="LC69" s="69"/>
      <c r="LD69" s="69"/>
      <c r="LE69" s="69"/>
      <c r="LF69" s="69"/>
      <c r="LG69" s="69"/>
      <c r="LH69" s="69"/>
      <c r="LI69" s="69"/>
      <c r="LJ69" s="69"/>
      <c r="LK69" s="69"/>
      <c r="LL69" s="69"/>
      <c r="LM69" s="69"/>
      <c r="LN69" s="69"/>
      <c r="LO69" s="69"/>
      <c r="LP69" s="69"/>
      <c r="LQ69" s="69"/>
      <c r="LR69" s="69"/>
      <c r="LS69" s="69"/>
      <c r="LT69" s="69"/>
      <c r="LU69" s="69"/>
      <c r="LV69" s="69"/>
      <c r="LW69" s="69"/>
      <c r="LX69" s="69"/>
      <c r="LY69" s="69"/>
      <c r="LZ69" s="69"/>
      <c r="MA69" s="69"/>
      <c r="MB69" s="69"/>
      <c r="MC69" s="69"/>
      <c r="MD69" s="69"/>
      <c r="ME69" s="69"/>
      <c r="MF69" s="69"/>
      <c r="MG69" s="69"/>
      <c r="MH69" s="69"/>
      <c r="MI69" s="69"/>
      <c r="MJ69" s="69"/>
      <c r="MK69" s="69"/>
      <c r="ML69" s="69"/>
      <c r="MM69" s="69"/>
      <c r="MN69" s="69"/>
      <c r="MO69" s="69"/>
      <c r="MP69" s="69"/>
      <c r="MQ69" s="69"/>
      <c r="MR69" s="69"/>
      <c r="MS69" s="69"/>
      <c r="MT69" s="69"/>
      <c r="MU69" s="69"/>
      <c r="MV69" s="69"/>
      <c r="MW69" s="69"/>
      <c r="MX69" s="69"/>
      <c r="MY69" s="69"/>
      <c r="MZ69" s="69"/>
      <c r="NA69" s="69"/>
      <c r="NB69" s="69"/>
      <c r="NC69" s="69"/>
      <c r="ND69" s="69"/>
      <c r="NE69" s="69"/>
      <c r="NF69" s="69"/>
      <c r="NG69" s="69"/>
      <c r="NH69" s="69"/>
      <c r="NI69" s="69"/>
      <c r="NJ69" s="69"/>
      <c r="NK69" s="69"/>
      <c r="NL69" s="69"/>
      <c r="NM69" s="69"/>
      <c r="NN69" s="69"/>
      <c r="NO69" s="69"/>
      <c r="NP69" s="69"/>
      <c r="NQ69" s="69"/>
    </row>
    <row r="70" spans="1:381" ht="19" customHeight="1">
      <c r="A70" s="61"/>
      <c r="B70" s="62" t="str">
        <f t="shared" si="6"/>
        <v/>
      </c>
      <c r="C70" s="63"/>
      <c r="D70" s="74"/>
      <c r="E70" s="74"/>
      <c r="F70" s="63"/>
      <c r="G70" s="64"/>
      <c r="H70" s="64"/>
      <c r="I70" s="64"/>
      <c r="J70" s="64"/>
      <c r="K70" s="64"/>
      <c r="L70" s="65">
        <v>0</v>
      </c>
      <c r="M70" s="66"/>
      <c r="N70" s="72" t="str">
        <f t="shared" si="20"/>
        <v xml:space="preserve"> - </v>
      </c>
      <c r="O70" s="72" t="str">
        <f t="shared" si="29"/>
        <v xml:space="preserve"> - </v>
      </c>
      <c r="P70" s="67" t="str">
        <f t="shared" si="30"/>
        <v xml:space="preserve"> - </v>
      </c>
      <c r="Q70" s="68" t="str">
        <f t="shared" si="31"/>
        <v xml:space="preserve"> - </v>
      </c>
      <c r="R70" s="59" t="str">
        <f t="shared" si="21"/>
        <v xml:space="preserve"> - </v>
      </c>
      <c r="S70" s="59" t="str">
        <f t="shared" si="32"/>
        <v xml:space="preserve"> - </v>
      </c>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c r="IW70" s="69"/>
      <c r="IX70" s="69"/>
      <c r="IY70" s="69"/>
      <c r="IZ70" s="69"/>
      <c r="JA70" s="69"/>
      <c r="JB70" s="69"/>
      <c r="JC70" s="69"/>
      <c r="JD70" s="69"/>
      <c r="JE70" s="69"/>
      <c r="JF70" s="69"/>
      <c r="JG70" s="69"/>
      <c r="JH70" s="69"/>
      <c r="JI70" s="69"/>
      <c r="JJ70" s="69"/>
      <c r="JK70" s="69"/>
      <c r="JL70" s="69"/>
      <c r="JM70" s="69"/>
      <c r="JN70" s="69"/>
      <c r="JO70" s="69"/>
      <c r="JP70" s="69"/>
      <c r="JQ70" s="69"/>
      <c r="JR70" s="69"/>
      <c r="JS70" s="69"/>
      <c r="JT70" s="69"/>
      <c r="JU70" s="69"/>
      <c r="JV70" s="69"/>
      <c r="JW70" s="69"/>
      <c r="JX70" s="69"/>
      <c r="JY70" s="69"/>
      <c r="JZ70" s="69"/>
      <c r="KA70" s="69"/>
      <c r="KB70" s="69"/>
      <c r="KC70" s="69"/>
      <c r="KD70" s="69"/>
      <c r="KE70" s="69"/>
      <c r="KF70" s="69"/>
      <c r="KG70" s="69"/>
      <c r="KH70" s="69"/>
      <c r="KI70" s="69"/>
      <c r="KJ70" s="69"/>
      <c r="KK70" s="69"/>
      <c r="KL70" s="69"/>
      <c r="KM70" s="69"/>
      <c r="KN70" s="69"/>
      <c r="KO70" s="69"/>
      <c r="KP70" s="69"/>
      <c r="KQ70" s="69"/>
      <c r="KR70" s="69"/>
      <c r="KS70" s="69"/>
      <c r="KT70" s="69"/>
      <c r="KU70" s="69"/>
      <c r="KV70" s="69"/>
      <c r="KW70" s="69"/>
      <c r="KX70" s="69"/>
      <c r="KY70" s="69"/>
      <c r="KZ70" s="69"/>
      <c r="LA70" s="69"/>
      <c r="LB70" s="69"/>
      <c r="LC70" s="69"/>
      <c r="LD70" s="69"/>
      <c r="LE70" s="69"/>
      <c r="LF70" s="69"/>
      <c r="LG70" s="69"/>
      <c r="LH70" s="69"/>
      <c r="LI70" s="69"/>
      <c r="LJ70" s="69"/>
      <c r="LK70" s="69"/>
      <c r="LL70" s="69"/>
      <c r="LM70" s="69"/>
      <c r="LN70" s="69"/>
      <c r="LO70" s="69"/>
      <c r="LP70" s="69"/>
      <c r="LQ70" s="69"/>
      <c r="LR70" s="69"/>
      <c r="LS70" s="69"/>
      <c r="LT70" s="69"/>
      <c r="LU70" s="69"/>
      <c r="LV70" s="69"/>
      <c r="LW70" s="69"/>
      <c r="LX70" s="69"/>
      <c r="LY70" s="69"/>
      <c r="LZ70" s="69"/>
      <c r="MA70" s="69"/>
      <c r="MB70" s="69"/>
      <c r="MC70" s="69"/>
      <c r="MD70" s="69"/>
      <c r="ME70" s="69"/>
      <c r="MF70" s="69"/>
      <c r="MG70" s="69"/>
      <c r="MH70" s="69"/>
      <c r="MI70" s="69"/>
      <c r="MJ70" s="69"/>
      <c r="MK70" s="69"/>
      <c r="ML70" s="69"/>
      <c r="MM70" s="69"/>
      <c r="MN70" s="69"/>
      <c r="MO70" s="69"/>
      <c r="MP70" s="69"/>
      <c r="MQ70" s="69"/>
      <c r="MR70" s="69"/>
      <c r="MS70" s="69"/>
      <c r="MT70" s="69"/>
      <c r="MU70" s="69"/>
      <c r="MV70" s="69"/>
      <c r="MW70" s="69"/>
      <c r="MX70" s="69"/>
      <c r="MY70" s="69"/>
      <c r="MZ70" s="69"/>
      <c r="NA70" s="69"/>
      <c r="NB70" s="69"/>
      <c r="NC70" s="69"/>
      <c r="ND70" s="69"/>
      <c r="NE70" s="69"/>
      <c r="NF70" s="69"/>
      <c r="NG70" s="69"/>
      <c r="NH70" s="69"/>
      <c r="NI70" s="69"/>
      <c r="NJ70" s="69"/>
      <c r="NK70" s="69"/>
      <c r="NL70" s="69"/>
      <c r="NM70" s="69"/>
      <c r="NN70" s="69"/>
      <c r="NO70" s="69"/>
      <c r="NP70" s="69"/>
      <c r="NQ70" s="69"/>
    </row>
    <row r="71" spans="1:381" ht="19" customHeight="1">
      <c r="A71" s="61"/>
      <c r="B71" s="62" t="str">
        <f t="shared" si="6"/>
        <v/>
      </c>
      <c r="C71" s="63"/>
      <c r="D71" s="74"/>
      <c r="E71" s="74"/>
      <c r="F71" s="63"/>
      <c r="G71" s="64"/>
      <c r="H71" s="64"/>
      <c r="I71" s="64"/>
      <c r="J71" s="64"/>
      <c r="K71" s="64"/>
      <c r="L71" s="65">
        <v>0</v>
      </c>
      <c r="M71" s="66"/>
      <c r="N71" s="72" t="str">
        <f t="shared" si="20"/>
        <v xml:space="preserve"> - </v>
      </c>
      <c r="O71" s="72" t="str">
        <f t="shared" si="29"/>
        <v xml:space="preserve"> - </v>
      </c>
      <c r="P71" s="67" t="str">
        <f t="shared" si="30"/>
        <v xml:space="preserve"> - </v>
      </c>
      <c r="Q71" s="68" t="str">
        <f t="shared" si="31"/>
        <v xml:space="preserve"> - </v>
      </c>
      <c r="R71" s="59" t="str">
        <f t="shared" si="21"/>
        <v xml:space="preserve"> - </v>
      </c>
      <c r="S71" s="59" t="str">
        <f t="shared" si="32"/>
        <v xml:space="preserve"> - </v>
      </c>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69"/>
      <c r="JC71" s="69"/>
      <c r="JD71" s="69"/>
      <c r="JE71" s="69"/>
      <c r="JF71" s="69"/>
      <c r="JG71" s="69"/>
      <c r="JH71" s="69"/>
      <c r="JI71" s="69"/>
      <c r="JJ71" s="69"/>
      <c r="JK71" s="69"/>
      <c r="JL71" s="69"/>
      <c r="JM71" s="69"/>
      <c r="JN71" s="69"/>
      <c r="JO71" s="69"/>
      <c r="JP71" s="69"/>
      <c r="JQ71" s="69"/>
      <c r="JR71" s="69"/>
      <c r="JS71" s="69"/>
      <c r="JT71" s="69"/>
      <c r="JU71" s="69"/>
      <c r="JV71" s="69"/>
      <c r="JW71" s="69"/>
      <c r="JX71" s="69"/>
      <c r="JY71" s="69"/>
      <c r="JZ71" s="69"/>
      <c r="KA71" s="69"/>
      <c r="KB71" s="69"/>
      <c r="KC71" s="69"/>
      <c r="KD71" s="69"/>
      <c r="KE71" s="69"/>
      <c r="KF71" s="69"/>
      <c r="KG71" s="69"/>
      <c r="KH71" s="69"/>
      <c r="KI71" s="69"/>
      <c r="KJ71" s="69"/>
      <c r="KK71" s="69"/>
      <c r="KL71" s="69"/>
      <c r="KM71" s="69"/>
      <c r="KN71" s="69"/>
      <c r="KO71" s="69"/>
      <c r="KP71" s="69"/>
      <c r="KQ71" s="69"/>
      <c r="KR71" s="69"/>
      <c r="KS71" s="69"/>
      <c r="KT71" s="69"/>
      <c r="KU71" s="69"/>
      <c r="KV71" s="69"/>
      <c r="KW71" s="69"/>
      <c r="KX71" s="69"/>
      <c r="KY71" s="69"/>
      <c r="KZ71" s="69"/>
      <c r="LA71" s="69"/>
      <c r="LB71" s="69"/>
      <c r="LC71" s="69"/>
      <c r="LD71" s="69"/>
      <c r="LE71" s="69"/>
      <c r="LF71" s="69"/>
      <c r="LG71" s="69"/>
      <c r="LH71" s="69"/>
      <c r="LI71" s="69"/>
      <c r="LJ71" s="69"/>
      <c r="LK71" s="69"/>
      <c r="LL71" s="69"/>
      <c r="LM71" s="69"/>
      <c r="LN71" s="69"/>
      <c r="LO71" s="69"/>
      <c r="LP71" s="69"/>
      <c r="LQ71" s="69"/>
      <c r="LR71" s="69"/>
      <c r="LS71" s="69"/>
      <c r="LT71" s="69"/>
      <c r="LU71" s="69"/>
      <c r="LV71" s="69"/>
      <c r="LW71" s="69"/>
      <c r="LX71" s="69"/>
      <c r="LY71" s="69"/>
      <c r="LZ71" s="69"/>
      <c r="MA71" s="69"/>
      <c r="MB71" s="69"/>
      <c r="MC71" s="69"/>
      <c r="MD71" s="69"/>
      <c r="ME71" s="69"/>
      <c r="MF71" s="69"/>
      <c r="MG71" s="69"/>
      <c r="MH71" s="69"/>
      <c r="MI71" s="69"/>
      <c r="MJ71" s="69"/>
      <c r="MK71" s="69"/>
      <c r="ML71" s="69"/>
      <c r="MM71" s="69"/>
      <c r="MN71" s="69"/>
      <c r="MO71" s="69"/>
      <c r="MP71" s="69"/>
      <c r="MQ71" s="69"/>
      <c r="MR71" s="69"/>
      <c r="MS71" s="69"/>
      <c r="MT71" s="69"/>
      <c r="MU71" s="69"/>
      <c r="MV71" s="69"/>
      <c r="MW71" s="69"/>
      <c r="MX71" s="69"/>
      <c r="MY71" s="69"/>
      <c r="MZ71" s="69"/>
      <c r="NA71" s="69"/>
      <c r="NB71" s="69"/>
      <c r="NC71" s="69"/>
      <c r="ND71" s="69"/>
      <c r="NE71" s="69"/>
      <c r="NF71" s="69"/>
      <c r="NG71" s="69"/>
      <c r="NH71" s="69"/>
      <c r="NI71" s="69"/>
      <c r="NJ71" s="69"/>
      <c r="NK71" s="69"/>
      <c r="NL71" s="69"/>
      <c r="NM71" s="69"/>
      <c r="NN71" s="69"/>
      <c r="NO71" s="69"/>
      <c r="NP71" s="69"/>
      <c r="NQ71" s="69"/>
    </row>
    <row r="72" spans="1:381" ht="19" customHeight="1">
      <c r="A72" s="61"/>
      <c r="B72" s="62" t="str">
        <f t="shared" ref="B72:B105" si="33">IF(A72="","",IF(A72&gt;lastLevel,IF(lastWBS="","1",lastWBS)&amp;REPT(".1",A72-MAX(lastLevel,1)),IF(ISERROR(FIND(".",lastWBS)),REPT("1.",A72-1)&amp;IFERROR(VALUE(lastWBS)+1,"1"),IF(A72=1,"",IFERROR(LEFT(lastWBS,FIND("^",SUBSTITUTE(lastWBS,".","^",A72-1))),""))&amp;VALUE(TRIM(MID(SUBSTITUTE(lastWBS,".",REPT(" ",LEN(lastWBS))),(A72-1)*LEN(lastWBS)+1,LEN(lastWBS))))+1)))</f>
        <v/>
      </c>
      <c r="C72" s="63"/>
      <c r="D72" s="74"/>
      <c r="E72" s="74"/>
      <c r="F72" s="63"/>
      <c r="G72" s="64"/>
      <c r="H72" s="64"/>
      <c r="I72" s="64"/>
      <c r="J72" s="64"/>
      <c r="K72" s="64"/>
      <c r="L72" s="65">
        <v>0</v>
      </c>
      <c r="M72" s="66"/>
      <c r="N72" s="72" t="str">
        <f t="shared" ref="N72:N103" si="34">IF(D72&lt;&gt;"",D72,IF(OR(G72&lt;&gt;"",H72&lt;&gt;"",I72&lt;&gt;""),WORKDAY.INTL(MAX(IFERROR(INDEX(O:O,MATCH(G72,B:B,0)),0),IFERROR(INDEX(O:O,MATCH(H72,B:B,0)),0),IFERROR(INDEX(O:O,MATCH(I72,B:B,0)),0)),1,Weekend,Holidays),IF(E72&lt;&gt;"",IF(J72&lt;&gt;"",WORKDAY.INTL(E72,-(MAX(J72,1)-1),Weekend,Holidays),E72-(MAX(K72,1)-1))," - ")))</f>
        <v xml:space="preserve"> - </v>
      </c>
      <c r="O72" s="72" t="str">
        <f t="shared" si="29"/>
        <v xml:space="preserve"> - </v>
      </c>
      <c r="P72" s="67" t="str">
        <f t="shared" si="30"/>
        <v xml:space="preserve"> - </v>
      </c>
      <c r="Q72" s="68" t="str">
        <f t="shared" si="31"/>
        <v xml:space="preserve"> - </v>
      </c>
      <c r="R72" s="59" t="str">
        <f t="shared" ref="R72:R103" si="35">IF(OR(O72=" - ",N72=" - ")," - ",MIN(Q72,WORKDAY.INTL(N72,ROUNDDOWN(L72*P72,0),Weekend,Holidays)-N72))</f>
        <v xml:space="preserve"> - </v>
      </c>
      <c r="S72" s="59" t="str">
        <f t="shared" si="32"/>
        <v xml:space="preserve"> - </v>
      </c>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c r="JD72" s="69"/>
      <c r="JE72" s="69"/>
      <c r="JF72" s="69"/>
      <c r="JG72" s="69"/>
      <c r="JH72" s="69"/>
      <c r="JI72" s="69"/>
      <c r="JJ72" s="69"/>
      <c r="JK72" s="69"/>
      <c r="JL72" s="69"/>
      <c r="JM72" s="69"/>
      <c r="JN72" s="69"/>
      <c r="JO72" s="69"/>
      <c r="JP72" s="69"/>
      <c r="JQ72" s="69"/>
      <c r="JR72" s="69"/>
      <c r="JS72" s="69"/>
      <c r="JT72" s="69"/>
      <c r="JU72" s="69"/>
      <c r="JV72" s="69"/>
      <c r="JW72" s="69"/>
      <c r="JX72" s="69"/>
      <c r="JY72" s="69"/>
      <c r="JZ72" s="69"/>
      <c r="KA72" s="69"/>
      <c r="KB72" s="69"/>
      <c r="KC72" s="69"/>
      <c r="KD72" s="69"/>
      <c r="KE72" s="69"/>
      <c r="KF72" s="69"/>
      <c r="KG72" s="69"/>
      <c r="KH72" s="69"/>
      <c r="KI72" s="69"/>
      <c r="KJ72" s="69"/>
      <c r="KK72" s="69"/>
      <c r="KL72" s="69"/>
      <c r="KM72" s="69"/>
      <c r="KN72" s="69"/>
      <c r="KO72" s="69"/>
      <c r="KP72" s="69"/>
      <c r="KQ72" s="69"/>
      <c r="KR72" s="69"/>
      <c r="KS72" s="69"/>
      <c r="KT72" s="69"/>
      <c r="KU72" s="69"/>
      <c r="KV72" s="69"/>
      <c r="KW72" s="69"/>
      <c r="KX72" s="69"/>
      <c r="KY72" s="69"/>
      <c r="KZ72" s="69"/>
      <c r="LA72" s="69"/>
      <c r="LB72" s="69"/>
      <c r="LC72" s="69"/>
      <c r="LD72" s="69"/>
      <c r="LE72" s="69"/>
      <c r="LF72" s="69"/>
      <c r="LG72" s="69"/>
      <c r="LH72" s="69"/>
      <c r="LI72" s="69"/>
      <c r="LJ72" s="69"/>
      <c r="LK72" s="69"/>
      <c r="LL72" s="69"/>
      <c r="LM72" s="69"/>
      <c r="LN72" s="69"/>
      <c r="LO72" s="69"/>
      <c r="LP72" s="69"/>
      <c r="LQ72" s="69"/>
      <c r="LR72" s="69"/>
      <c r="LS72" s="69"/>
      <c r="LT72" s="69"/>
      <c r="LU72" s="69"/>
      <c r="LV72" s="69"/>
      <c r="LW72" s="69"/>
      <c r="LX72" s="69"/>
      <c r="LY72" s="69"/>
      <c r="LZ72" s="69"/>
      <c r="MA72" s="69"/>
      <c r="MB72" s="69"/>
      <c r="MC72" s="69"/>
      <c r="MD72" s="69"/>
      <c r="ME72" s="69"/>
      <c r="MF72" s="69"/>
      <c r="MG72" s="69"/>
      <c r="MH72" s="69"/>
      <c r="MI72" s="69"/>
      <c r="MJ72" s="69"/>
      <c r="MK72" s="69"/>
      <c r="ML72" s="69"/>
      <c r="MM72" s="69"/>
      <c r="MN72" s="69"/>
      <c r="MO72" s="69"/>
      <c r="MP72" s="69"/>
      <c r="MQ72" s="69"/>
      <c r="MR72" s="69"/>
      <c r="MS72" s="69"/>
      <c r="MT72" s="69"/>
      <c r="MU72" s="69"/>
      <c r="MV72" s="69"/>
      <c r="MW72" s="69"/>
      <c r="MX72" s="69"/>
      <c r="MY72" s="69"/>
      <c r="MZ72" s="69"/>
      <c r="NA72" s="69"/>
      <c r="NB72" s="69"/>
      <c r="NC72" s="69"/>
      <c r="ND72" s="69"/>
      <c r="NE72" s="69"/>
      <c r="NF72" s="69"/>
      <c r="NG72" s="69"/>
      <c r="NH72" s="69"/>
      <c r="NI72" s="69"/>
      <c r="NJ72" s="69"/>
      <c r="NK72" s="69"/>
      <c r="NL72" s="69"/>
      <c r="NM72" s="69"/>
      <c r="NN72" s="69"/>
      <c r="NO72" s="69"/>
      <c r="NP72" s="69"/>
      <c r="NQ72" s="69"/>
    </row>
    <row r="73" spans="1:381" ht="19" customHeight="1">
      <c r="A73" s="61"/>
      <c r="B73" s="62" t="str">
        <f t="shared" si="33"/>
        <v/>
      </c>
      <c r="C73" s="63"/>
      <c r="D73" s="74"/>
      <c r="E73" s="74"/>
      <c r="F73" s="63"/>
      <c r="G73" s="64"/>
      <c r="H73" s="64"/>
      <c r="I73" s="64"/>
      <c r="J73" s="64"/>
      <c r="K73" s="64"/>
      <c r="L73" s="65">
        <v>0</v>
      </c>
      <c r="M73" s="66"/>
      <c r="N73" s="72" t="str">
        <f t="shared" si="34"/>
        <v xml:space="preserve"> - </v>
      </c>
      <c r="O73" s="72" t="str">
        <f t="shared" si="29"/>
        <v xml:space="preserve"> - </v>
      </c>
      <c r="P73" s="67" t="str">
        <f t="shared" si="30"/>
        <v xml:space="preserve"> - </v>
      </c>
      <c r="Q73" s="68" t="str">
        <f t="shared" si="31"/>
        <v xml:space="preserve"> - </v>
      </c>
      <c r="R73" s="59" t="str">
        <f t="shared" si="35"/>
        <v xml:space="preserve"> - </v>
      </c>
      <c r="S73" s="59" t="str">
        <f t="shared" si="32"/>
        <v xml:space="preserve"> - </v>
      </c>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c r="IW73" s="69"/>
      <c r="IX73" s="69"/>
      <c r="IY73" s="69"/>
      <c r="IZ73" s="69"/>
      <c r="JA73" s="69"/>
      <c r="JB73" s="69"/>
      <c r="JC73" s="69"/>
      <c r="JD73" s="69"/>
      <c r="JE73" s="69"/>
      <c r="JF73" s="69"/>
      <c r="JG73" s="69"/>
      <c r="JH73" s="69"/>
      <c r="JI73" s="69"/>
      <c r="JJ73" s="69"/>
      <c r="JK73" s="69"/>
      <c r="JL73" s="69"/>
      <c r="JM73" s="69"/>
      <c r="JN73" s="69"/>
      <c r="JO73" s="69"/>
      <c r="JP73" s="69"/>
      <c r="JQ73" s="69"/>
      <c r="JR73" s="69"/>
      <c r="JS73" s="69"/>
      <c r="JT73" s="69"/>
      <c r="JU73" s="69"/>
      <c r="JV73" s="69"/>
      <c r="JW73" s="69"/>
      <c r="JX73" s="69"/>
      <c r="JY73" s="69"/>
      <c r="JZ73" s="69"/>
      <c r="KA73" s="69"/>
      <c r="KB73" s="69"/>
      <c r="KC73" s="69"/>
      <c r="KD73" s="69"/>
      <c r="KE73" s="69"/>
      <c r="KF73" s="69"/>
      <c r="KG73" s="69"/>
      <c r="KH73" s="69"/>
      <c r="KI73" s="69"/>
      <c r="KJ73" s="69"/>
      <c r="KK73" s="69"/>
      <c r="KL73" s="69"/>
      <c r="KM73" s="69"/>
      <c r="KN73" s="69"/>
      <c r="KO73" s="69"/>
      <c r="KP73" s="69"/>
      <c r="KQ73" s="69"/>
      <c r="KR73" s="69"/>
      <c r="KS73" s="69"/>
      <c r="KT73" s="69"/>
      <c r="KU73" s="69"/>
      <c r="KV73" s="69"/>
      <c r="KW73" s="69"/>
      <c r="KX73" s="69"/>
      <c r="KY73" s="69"/>
      <c r="KZ73" s="69"/>
      <c r="LA73" s="69"/>
      <c r="LB73" s="69"/>
      <c r="LC73" s="69"/>
      <c r="LD73" s="69"/>
      <c r="LE73" s="69"/>
      <c r="LF73" s="69"/>
      <c r="LG73" s="69"/>
      <c r="LH73" s="69"/>
      <c r="LI73" s="69"/>
      <c r="LJ73" s="69"/>
      <c r="LK73" s="69"/>
      <c r="LL73" s="69"/>
      <c r="LM73" s="69"/>
      <c r="LN73" s="69"/>
      <c r="LO73" s="69"/>
      <c r="LP73" s="69"/>
      <c r="LQ73" s="69"/>
      <c r="LR73" s="69"/>
      <c r="LS73" s="69"/>
      <c r="LT73" s="69"/>
      <c r="LU73" s="69"/>
      <c r="LV73" s="69"/>
      <c r="LW73" s="69"/>
      <c r="LX73" s="69"/>
      <c r="LY73" s="69"/>
      <c r="LZ73" s="69"/>
      <c r="MA73" s="69"/>
      <c r="MB73" s="69"/>
      <c r="MC73" s="69"/>
      <c r="MD73" s="69"/>
      <c r="ME73" s="69"/>
      <c r="MF73" s="69"/>
      <c r="MG73" s="69"/>
      <c r="MH73" s="69"/>
      <c r="MI73" s="69"/>
      <c r="MJ73" s="69"/>
      <c r="MK73" s="69"/>
      <c r="ML73" s="69"/>
      <c r="MM73" s="69"/>
      <c r="MN73" s="69"/>
      <c r="MO73" s="69"/>
      <c r="MP73" s="69"/>
      <c r="MQ73" s="69"/>
      <c r="MR73" s="69"/>
      <c r="MS73" s="69"/>
      <c r="MT73" s="69"/>
      <c r="MU73" s="69"/>
      <c r="MV73" s="69"/>
      <c r="MW73" s="69"/>
      <c r="MX73" s="69"/>
      <c r="MY73" s="69"/>
      <c r="MZ73" s="69"/>
      <c r="NA73" s="69"/>
      <c r="NB73" s="69"/>
      <c r="NC73" s="69"/>
      <c r="ND73" s="69"/>
      <c r="NE73" s="69"/>
      <c r="NF73" s="69"/>
      <c r="NG73" s="69"/>
      <c r="NH73" s="69"/>
      <c r="NI73" s="69"/>
      <c r="NJ73" s="69"/>
      <c r="NK73" s="69"/>
      <c r="NL73" s="69"/>
      <c r="NM73" s="69"/>
      <c r="NN73" s="69"/>
      <c r="NO73" s="69"/>
      <c r="NP73" s="69"/>
      <c r="NQ73" s="69"/>
    </row>
    <row r="74" spans="1:381" ht="19" customHeight="1">
      <c r="A74" s="61"/>
      <c r="B74" s="62" t="str">
        <f t="shared" si="33"/>
        <v/>
      </c>
      <c r="C74" s="63"/>
      <c r="D74" s="74"/>
      <c r="E74" s="74"/>
      <c r="F74" s="63"/>
      <c r="G74" s="64"/>
      <c r="H74" s="64"/>
      <c r="I74" s="64"/>
      <c r="J74" s="64"/>
      <c r="K74" s="64"/>
      <c r="L74" s="65">
        <v>0</v>
      </c>
      <c r="M74" s="66"/>
      <c r="N74" s="72" t="str">
        <f t="shared" si="34"/>
        <v xml:space="preserve"> - </v>
      </c>
      <c r="O74" s="72" t="str">
        <f t="shared" si="29"/>
        <v xml:space="preserve"> - </v>
      </c>
      <c r="P74" s="67" t="str">
        <f t="shared" si="30"/>
        <v xml:space="preserve"> - </v>
      </c>
      <c r="Q74" s="68" t="str">
        <f t="shared" si="31"/>
        <v xml:space="preserve"> - </v>
      </c>
      <c r="R74" s="59" t="str">
        <f t="shared" si="35"/>
        <v xml:space="preserve"> - </v>
      </c>
      <c r="S74" s="59" t="str">
        <f t="shared" si="32"/>
        <v xml:space="preserve"> - </v>
      </c>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c r="IW74" s="69"/>
      <c r="IX74" s="69"/>
      <c r="IY74" s="69"/>
      <c r="IZ74" s="69"/>
      <c r="JA74" s="69"/>
      <c r="JB74" s="69"/>
      <c r="JC74" s="69"/>
      <c r="JD74" s="69"/>
      <c r="JE74" s="69"/>
      <c r="JF74" s="69"/>
      <c r="JG74" s="69"/>
      <c r="JH74" s="69"/>
      <c r="JI74" s="69"/>
      <c r="JJ74" s="69"/>
      <c r="JK74" s="69"/>
      <c r="JL74" s="69"/>
      <c r="JM74" s="69"/>
      <c r="JN74" s="69"/>
      <c r="JO74" s="69"/>
      <c r="JP74" s="69"/>
      <c r="JQ74" s="69"/>
      <c r="JR74" s="69"/>
      <c r="JS74" s="69"/>
      <c r="JT74" s="69"/>
      <c r="JU74" s="69"/>
      <c r="JV74" s="69"/>
      <c r="JW74" s="69"/>
      <c r="JX74" s="69"/>
      <c r="JY74" s="69"/>
      <c r="JZ74" s="69"/>
      <c r="KA74" s="69"/>
      <c r="KB74" s="69"/>
      <c r="KC74" s="69"/>
      <c r="KD74" s="69"/>
      <c r="KE74" s="69"/>
      <c r="KF74" s="69"/>
      <c r="KG74" s="69"/>
      <c r="KH74" s="69"/>
      <c r="KI74" s="69"/>
      <c r="KJ74" s="69"/>
      <c r="KK74" s="69"/>
      <c r="KL74" s="69"/>
      <c r="KM74" s="69"/>
      <c r="KN74" s="69"/>
      <c r="KO74" s="69"/>
      <c r="KP74" s="69"/>
      <c r="KQ74" s="69"/>
      <c r="KR74" s="69"/>
      <c r="KS74" s="69"/>
      <c r="KT74" s="69"/>
      <c r="KU74" s="69"/>
      <c r="KV74" s="69"/>
      <c r="KW74" s="69"/>
      <c r="KX74" s="69"/>
      <c r="KY74" s="69"/>
      <c r="KZ74" s="69"/>
      <c r="LA74" s="69"/>
      <c r="LB74" s="69"/>
      <c r="LC74" s="69"/>
      <c r="LD74" s="69"/>
      <c r="LE74" s="69"/>
      <c r="LF74" s="69"/>
      <c r="LG74" s="69"/>
      <c r="LH74" s="69"/>
      <c r="LI74" s="69"/>
      <c r="LJ74" s="69"/>
      <c r="LK74" s="69"/>
      <c r="LL74" s="69"/>
      <c r="LM74" s="69"/>
      <c r="LN74" s="69"/>
      <c r="LO74" s="69"/>
      <c r="LP74" s="69"/>
      <c r="LQ74" s="69"/>
      <c r="LR74" s="69"/>
      <c r="LS74" s="69"/>
      <c r="LT74" s="69"/>
      <c r="LU74" s="69"/>
      <c r="LV74" s="69"/>
      <c r="LW74" s="69"/>
      <c r="LX74" s="69"/>
      <c r="LY74" s="69"/>
      <c r="LZ74" s="69"/>
      <c r="MA74" s="69"/>
      <c r="MB74" s="69"/>
      <c r="MC74" s="69"/>
      <c r="MD74" s="69"/>
      <c r="ME74" s="69"/>
      <c r="MF74" s="69"/>
      <c r="MG74" s="69"/>
      <c r="MH74" s="69"/>
      <c r="MI74" s="69"/>
      <c r="MJ74" s="69"/>
      <c r="MK74" s="69"/>
      <c r="ML74" s="69"/>
      <c r="MM74" s="69"/>
      <c r="MN74" s="69"/>
      <c r="MO74" s="69"/>
      <c r="MP74" s="69"/>
      <c r="MQ74" s="69"/>
      <c r="MR74" s="69"/>
      <c r="MS74" s="69"/>
      <c r="MT74" s="69"/>
      <c r="MU74" s="69"/>
      <c r="MV74" s="69"/>
      <c r="MW74" s="69"/>
      <c r="MX74" s="69"/>
      <c r="MY74" s="69"/>
      <c r="MZ74" s="69"/>
      <c r="NA74" s="69"/>
      <c r="NB74" s="69"/>
      <c r="NC74" s="69"/>
      <c r="ND74" s="69"/>
      <c r="NE74" s="69"/>
      <c r="NF74" s="69"/>
      <c r="NG74" s="69"/>
      <c r="NH74" s="69"/>
      <c r="NI74" s="69"/>
      <c r="NJ74" s="69"/>
      <c r="NK74" s="69"/>
      <c r="NL74" s="69"/>
      <c r="NM74" s="69"/>
      <c r="NN74" s="69"/>
      <c r="NO74" s="69"/>
      <c r="NP74" s="69"/>
      <c r="NQ74" s="69"/>
    </row>
    <row r="75" spans="1:381" ht="19" customHeight="1">
      <c r="A75" s="61"/>
      <c r="B75" s="62" t="str">
        <f t="shared" si="33"/>
        <v/>
      </c>
      <c r="C75" s="63"/>
      <c r="D75" s="74"/>
      <c r="E75" s="74"/>
      <c r="F75" s="63"/>
      <c r="G75" s="64"/>
      <c r="H75" s="64"/>
      <c r="I75" s="64"/>
      <c r="J75" s="64"/>
      <c r="K75" s="64"/>
      <c r="L75" s="65">
        <v>0</v>
      </c>
      <c r="M75" s="66"/>
      <c r="N75" s="72" t="str">
        <f t="shared" si="34"/>
        <v xml:space="preserve"> - </v>
      </c>
      <c r="O75" s="72" t="str">
        <f t="shared" si="29"/>
        <v xml:space="preserve"> - </v>
      </c>
      <c r="P75" s="67" t="str">
        <f t="shared" si="30"/>
        <v xml:space="preserve"> - </v>
      </c>
      <c r="Q75" s="68" t="str">
        <f t="shared" si="31"/>
        <v xml:space="preserve"> - </v>
      </c>
      <c r="R75" s="59" t="str">
        <f t="shared" si="35"/>
        <v xml:space="preserve"> - </v>
      </c>
      <c r="S75" s="59" t="str">
        <f t="shared" si="32"/>
        <v xml:space="preserve"> - </v>
      </c>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row>
    <row r="76" spans="1:381" ht="19" customHeight="1">
      <c r="A76" s="61"/>
      <c r="B76" s="62" t="str">
        <f t="shared" si="33"/>
        <v/>
      </c>
      <c r="C76" s="63"/>
      <c r="D76" s="74"/>
      <c r="E76" s="74"/>
      <c r="F76" s="63"/>
      <c r="G76" s="64"/>
      <c r="H76" s="64"/>
      <c r="I76" s="64"/>
      <c r="J76" s="64"/>
      <c r="K76" s="64"/>
      <c r="L76" s="65">
        <v>0</v>
      </c>
      <c r="M76" s="66"/>
      <c r="N76" s="72" t="str">
        <f t="shared" si="34"/>
        <v xml:space="preserve"> - </v>
      </c>
      <c r="O76" s="72" t="str">
        <f t="shared" si="29"/>
        <v xml:space="preserve"> - </v>
      </c>
      <c r="P76" s="67" t="str">
        <f t="shared" si="30"/>
        <v xml:space="preserve"> - </v>
      </c>
      <c r="Q76" s="68" t="str">
        <f t="shared" si="31"/>
        <v xml:space="preserve"> - </v>
      </c>
      <c r="R76" s="59" t="str">
        <f t="shared" si="35"/>
        <v xml:space="preserve"> - </v>
      </c>
      <c r="S76" s="59" t="str">
        <f t="shared" si="32"/>
        <v xml:space="preserve"> - </v>
      </c>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c r="LG76" s="69"/>
      <c r="LH76" s="69"/>
      <c r="LI76" s="69"/>
      <c r="LJ76" s="69"/>
      <c r="LK76" s="69"/>
      <c r="LL76" s="69"/>
      <c r="LM76" s="69"/>
      <c r="LN76" s="69"/>
      <c r="LO76" s="69"/>
      <c r="LP76" s="69"/>
      <c r="LQ76" s="69"/>
      <c r="LR76" s="69"/>
      <c r="LS76" s="69"/>
      <c r="LT76" s="69"/>
      <c r="LU76" s="69"/>
      <c r="LV76" s="69"/>
      <c r="LW76" s="69"/>
      <c r="LX76" s="69"/>
      <c r="LY76" s="69"/>
      <c r="LZ76" s="69"/>
      <c r="MA76" s="69"/>
      <c r="MB76" s="69"/>
      <c r="MC76" s="69"/>
      <c r="MD76" s="69"/>
      <c r="ME76" s="69"/>
      <c r="MF76" s="69"/>
      <c r="MG76" s="69"/>
      <c r="MH76" s="69"/>
      <c r="MI76" s="69"/>
      <c r="MJ76" s="69"/>
      <c r="MK76" s="69"/>
      <c r="ML76" s="69"/>
      <c r="MM76" s="69"/>
      <c r="MN76" s="69"/>
      <c r="MO76" s="69"/>
      <c r="MP76" s="69"/>
      <c r="MQ76" s="69"/>
      <c r="MR76" s="69"/>
      <c r="MS76" s="69"/>
      <c r="MT76" s="69"/>
      <c r="MU76" s="69"/>
      <c r="MV76" s="69"/>
      <c r="MW76" s="69"/>
      <c r="MX76" s="69"/>
      <c r="MY76" s="69"/>
      <c r="MZ76" s="69"/>
      <c r="NA76" s="69"/>
      <c r="NB76" s="69"/>
      <c r="NC76" s="69"/>
      <c r="ND76" s="69"/>
      <c r="NE76" s="69"/>
      <c r="NF76" s="69"/>
      <c r="NG76" s="69"/>
      <c r="NH76" s="69"/>
      <c r="NI76" s="69"/>
      <c r="NJ76" s="69"/>
      <c r="NK76" s="69"/>
      <c r="NL76" s="69"/>
      <c r="NM76" s="69"/>
      <c r="NN76" s="69"/>
      <c r="NO76" s="69"/>
      <c r="NP76" s="69"/>
      <c r="NQ76" s="69"/>
    </row>
    <row r="77" spans="1:381" ht="19" customHeight="1">
      <c r="A77" s="61"/>
      <c r="B77" s="62" t="str">
        <f t="shared" si="33"/>
        <v/>
      </c>
      <c r="C77" s="63"/>
      <c r="D77" s="74"/>
      <c r="E77" s="74"/>
      <c r="F77" s="63"/>
      <c r="G77" s="64"/>
      <c r="H77" s="64"/>
      <c r="I77" s="64"/>
      <c r="J77" s="64"/>
      <c r="K77" s="64"/>
      <c r="L77" s="65">
        <v>0</v>
      </c>
      <c r="M77" s="66"/>
      <c r="N77" s="72" t="str">
        <f t="shared" si="34"/>
        <v xml:space="preserve"> - </v>
      </c>
      <c r="O77" s="72" t="str">
        <f t="shared" si="29"/>
        <v xml:space="preserve"> - </v>
      </c>
      <c r="P77" s="67" t="str">
        <f t="shared" si="30"/>
        <v xml:space="preserve"> - </v>
      </c>
      <c r="Q77" s="68" t="str">
        <f t="shared" si="31"/>
        <v xml:space="preserve"> - </v>
      </c>
      <c r="R77" s="59" t="str">
        <f t="shared" si="35"/>
        <v xml:space="preserve"> - </v>
      </c>
      <c r="S77" s="59" t="str">
        <f t="shared" si="32"/>
        <v xml:space="preserve"> - </v>
      </c>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c r="LG77" s="69"/>
      <c r="LH77" s="69"/>
      <c r="LI77" s="69"/>
      <c r="LJ77" s="69"/>
      <c r="LK77" s="69"/>
      <c r="LL77" s="69"/>
      <c r="LM77" s="69"/>
      <c r="LN77" s="69"/>
      <c r="LO77" s="69"/>
      <c r="LP77" s="69"/>
      <c r="LQ77" s="69"/>
      <c r="LR77" s="69"/>
      <c r="LS77" s="69"/>
      <c r="LT77" s="69"/>
      <c r="LU77" s="69"/>
      <c r="LV77" s="69"/>
      <c r="LW77" s="69"/>
      <c r="LX77" s="69"/>
      <c r="LY77" s="69"/>
      <c r="LZ77" s="69"/>
      <c r="MA77" s="69"/>
      <c r="MB77" s="69"/>
      <c r="MC77" s="69"/>
      <c r="MD77" s="69"/>
      <c r="ME77" s="69"/>
      <c r="MF77" s="69"/>
      <c r="MG77" s="69"/>
      <c r="MH77" s="69"/>
      <c r="MI77" s="69"/>
      <c r="MJ77" s="69"/>
      <c r="MK77" s="69"/>
      <c r="ML77" s="69"/>
      <c r="MM77" s="69"/>
      <c r="MN77" s="69"/>
      <c r="MO77" s="69"/>
      <c r="MP77" s="69"/>
      <c r="MQ77" s="69"/>
      <c r="MR77" s="69"/>
      <c r="MS77" s="69"/>
      <c r="MT77" s="69"/>
      <c r="MU77" s="69"/>
      <c r="MV77" s="69"/>
      <c r="MW77" s="69"/>
      <c r="MX77" s="69"/>
      <c r="MY77" s="69"/>
      <c r="MZ77" s="69"/>
      <c r="NA77" s="69"/>
      <c r="NB77" s="69"/>
      <c r="NC77" s="69"/>
      <c r="ND77" s="69"/>
      <c r="NE77" s="69"/>
      <c r="NF77" s="69"/>
      <c r="NG77" s="69"/>
      <c r="NH77" s="69"/>
      <c r="NI77" s="69"/>
      <c r="NJ77" s="69"/>
      <c r="NK77" s="69"/>
      <c r="NL77" s="69"/>
      <c r="NM77" s="69"/>
      <c r="NN77" s="69"/>
      <c r="NO77" s="69"/>
      <c r="NP77" s="69"/>
      <c r="NQ77" s="69"/>
    </row>
    <row r="78" spans="1:381" ht="19" customHeight="1">
      <c r="A78" s="61"/>
      <c r="B78" s="62" t="str">
        <f t="shared" si="33"/>
        <v/>
      </c>
      <c r="C78" s="63"/>
      <c r="D78" s="74"/>
      <c r="E78" s="74"/>
      <c r="F78" s="63"/>
      <c r="G78" s="64"/>
      <c r="H78" s="64"/>
      <c r="I78" s="64"/>
      <c r="J78" s="64"/>
      <c r="K78" s="64"/>
      <c r="L78" s="65">
        <v>0</v>
      </c>
      <c r="M78" s="66"/>
      <c r="N78" s="72" t="str">
        <f t="shared" si="34"/>
        <v xml:space="preserve"> - </v>
      </c>
      <c r="O78" s="72" t="str">
        <f t="shared" si="29"/>
        <v xml:space="preserve"> - </v>
      </c>
      <c r="P78" s="67" t="str">
        <f t="shared" si="30"/>
        <v xml:space="preserve"> - </v>
      </c>
      <c r="Q78" s="68" t="str">
        <f t="shared" si="31"/>
        <v xml:space="preserve"> - </v>
      </c>
      <c r="R78" s="59" t="str">
        <f t="shared" si="35"/>
        <v xml:space="preserve"> - </v>
      </c>
      <c r="S78" s="59" t="str">
        <f t="shared" si="32"/>
        <v xml:space="preserve"> - </v>
      </c>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9"/>
      <c r="KO78" s="69"/>
      <c r="KP78" s="69"/>
      <c r="KQ78" s="69"/>
      <c r="KR78" s="69"/>
      <c r="KS78" s="69"/>
      <c r="KT78" s="69"/>
      <c r="KU78" s="69"/>
      <c r="KV78" s="69"/>
      <c r="KW78" s="69"/>
      <c r="KX78" s="69"/>
      <c r="KY78" s="69"/>
      <c r="KZ78" s="69"/>
      <c r="LA78" s="69"/>
      <c r="LB78" s="69"/>
      <c r="LC78" s="69"/>
      <c r="LD78" s="69"/>
      <c r="LE78" s="69"/>
      <c r="LF78" s="69"/>
      <c r="LG78" s="69"/>
      <c r="LH78" s="69"/>
      <c r="LI78" s="69"/>
      <c r="LJ78" s="69"/>
      <c r="LK78" s="69"/>
      <c r="LL78" s="69"/>
      <c r="LM78" s="69"/>
      <c r="LN78" s="69"/>
      <c r="LO78" s="69"/>
      <c r="LP78" s="69"/>
      <c r="LQ78" s="69"/>
      <c r="LR78" s="69"/>
      <c r="LS78" s="69"/>
      <c r="LT78" s="69"/>
      <c r="LU78" s="69"/>
      <c r="LV78" s="69"/>
      <c r="LW78" s="69"/>
      <c r="LX78" s="69"/>
      <c r="LY78" s="69"/>
      <c r="LZ78" s="69"/>
      <c r="MA78" s="69"/>
      <c r="MB78" s="69"/>
      <c r="MC78" s="69"/>
      <c r="MD78" s="69"/>
      <c r="ME78" s="69"/>
      <c r="MF78" s="69"/>
      <c r="MG78" s="69"/>
      <c r="MH78" s="69"/>
      <c r="MI78" s="69"/>
      <c r="MJ78" s="69"/>
      <c r="MK78" s="69"/>
      <c r="ML78" s="69"/>
      <c r="MM78" s="69"/>
      <c r="MN78" s="69"/>
      <c r="MO78" s="69"/>
      <c r="MP78" s="69"/>
      <c r="MQ78" s="69"/>
      <c r="MR78" s="69"/>
      <c r="MS78" s="69"/>
      <c r="MT78" s="69"/>
      <c r="MU78" s="69"/>
      <c r="MV78" s="69"/>
      <c r="MW78" s="69"/>
      <c r="MX78" s="69"/>
      <c r="MY78" s="69"/>
      <c r="MZ78" s="69"/>
      <c r="NA78" s="69"/>
      <c r="NB78" s="69"/>
      <c r="NC78" s="69"/>
      <c r="ND78" s="69"/>
      <c r="NE78" s="69"/>
      <c r="NF78" s="69"/>
      <c r="NG78" s="69"/>
      <c r="NH78" s="69"/>
      <c r="NI78" s="69"/>
      <c r="NJ78" s="69"/>
      <c r="NK78" s="69"/>
      <c r="NL78" s="69"/>
      <c r="NM78" s="69"/>
      <c r="NN78" s="69"/>
      <c r="NO78" s="69"/>
      <c r="NP78" s="69"/>
      <c r="NQ78" s="69"/>
    </row>
    <row r="79" spans="1:381" ht="19" customHeight="1">
      <c r="A79" s="61"/>
      <c r="B79" s="62" t="str">
        <f t="shared" si="33"/>
        <v/>
      </c>
      <c r="C79" s="63"/>
      <c r="D79" s="74"/>
      <c r="E79" s="74"/>
      <c r="F79" s="63"/>
      <c r="G79" s="64"/>
      <c r="H79" s="64"/>
      <c r="I79" s="64"/>
      <c r="J79" s="64"/>
      <c r="K79" s="64"/>
      <c r="L79" s="65">
        <v>0</v>
      </c>
      <c r="M79" s="66"/>
      <c r="N79" s="72" t="str">
        <f t="shared" si="34"/>
        <v xml:space="preserve"> - </v>
      </c>
      <c r="O79" s="72" t="str">
        <f t="shared" si="29"/>
        <v xml:space="preserve"> - </v>
      </c>
      <c r="P79" s="67" t="str">
        <f t="shared" si="30"/>
        <v xml:space="preserve"> - </v>
      </c>
      <c r="Q79" s="68" t="str">
        <f t="shared" si="31"/>
        <v xml:space="preserve"> - </v>
      </c>
      <c r="R79" s="59" t="str">
        <f t="shared" si="35"/>
        <v xml:space="preserve"> - </v>
      </c>
      <c r="S79" s="59" t="str">
        <f t="shared" si="32"/>
        <v xml:space="preserve"> - </v>
      </c>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c r="IW79" s="69"/>
      <c r="IX79" s="69"/>
      <c r="IY79" s="69"/>
      <c r="IZ79" s="69"/>
      <c r="JA79" s="69"/>
      <c r="JB79" s="69"/>
      <c r="JC79" s="69"/>
      <c r="JD79" s="69"/>
      <c r="JE79" s="69"/>
      <c r="JF79" s="69"/>
      <c r="JG79" s="69"/>
      <c r="JH79" s="69"/>
      <c r="JI79" s="69"/>
      <c r="JJ79" s="69"/>
      <c r="JK79" s="69"/>
      <c r="JL79" s="69"/>
      <c r="JM79" s="69"/>
      <c r="JN79" s="69"/>
      <c r="JO79" s="69"/>
      <c r="JP79" s="69"/>
      <c r="JQ79" s="69"/>
      <c r="JR79" s="69"/>
      <c r="JS79" s="69"/>
      <c r="JT79" s="69"/>
      <c r="JU79" s="69"/>
      <c r="JV79" s="69"/>
      <c r="JW79" s="69"/>
      <c r="JX79" s="69"/>
      <c r="JY79" s="69"/>
      <c r="JZ79" s="69"/>
      <c r="KA79" s="69"/>
      <c r="KB79" s="69"/>
      <c r="KC79" s="69"/>
      <c r="KD79" s="69"/>
      <c r="KE79" s="69"/>
      <c r="KF79" s="69"/>
      <c r="KG79" s="69"/>
      <c r="KH79" s="69"/>
      <c r="KI79" s="69"/>
      <c r="KJ79" s="69"/>
      <c r="KK79" s="69"/>
      <c r="KL79" s="69"/>
      <c r="KM79" s="69"/>
      <c r="KN79" s="69"/>
      <c r="KO79" s="69"/>
      <c r="KP79" s="69"/>
      <c r="KQ79" s="69"/>
      <c r="KR79" s="69"/>
      <c r="KS79" s="69"/>
      <c r="KT79" s="69"/>
      <c r="KU79" s="69"/>
      <c r="KV79" s="69"/>
      <c r="KW79" s="69"/>
      <c r="KX79" s="69"/>
      <c r="KY79" s="69"/>
      <c r="KZ79" s="69"/>
      <c r="LA79" s="69"/>
      <c r="LB79" s="69"/>
      <c r="LC79" s="69"/>
      <c r="LD79" s="69"/>
      <c r="LE79" s="69"/>
      <c r="LF79" s="69"/>
      <c r="LG79" s="69"/>
      <c r="LH79" s="69"/>
      <c r="LI79" s="69"/>
      <c r="LJ79" s="69"/>
      <c r="LK79" s="69"/>
      <c r="LL79" s="69"/>
      <c r="LM79" s="69"/>
      <c r="LN79" s="69"/>
      <c r="LO79" s="69"/>
      <c r="LP79" s="69"/>
      <c r="LQ79" s="69"/>
      <c r="LR79" s="69"/>
      <c r="LS79" s="69"/>
      <c r="LT79" s="69"/>
      <c r="LU79" s="69"/>
      <c r="LV79" s="69"/>
      <c r="LW79" s="69"/>
      <c r="LX79" s="69"/>
      <c r="LY79" s="69"/>
      <c r="LZ79" s="69"/>
      <c r="MA79" s="69"/>
      <c r="MB79" s="69"/>
      <c r="MC79" s="69"/>
      <c r="MD79" s="69"/>
      <c r="ME79" s="69"/>
      <c r="MF79" s="69"/>
      <c r="MG79" s="69"/>
      <c r="MH79" s="69"/>
      <c r="MI79" s="69"/>
      <c r="MJ79" s="69"/>
      <c r="MK79" s="69"/>
      <c r="ML79" s="69"/>
      <c r="MM79" s="69"/>
      <c r="MN79" s="69"/>
      <c r="MO79" s="69"/>
      <c r="MP79" s="69"/>
      <c r="MQ79" s="69"/>
      <c r="MR79" s="69"/>
      <c r="MS79" s="69"/>
      <c r="MT79" s="69"/>
      <c r="MU79" s="69"/>
      <c r="MV79" s="69"/>
      <c r="MW79" s="69"/>
      <c r="MX79" s="69"/>
      <c r="MY79" s="69"/>
      <c r="MZ79" s="69"/>
      <c r="NA79" s="69"/>
      <c r="NB79" s="69"/>
      <c r="NC79" s="69"/>
      <c r="ND79" s="69"/>
      <c r="NE79" s="69"/>
      <c r="NF79" s="69"/>
      <c r="NG79" s="69"/>
      <c r="NH79" s="69"/>
      <c r="NI79" s="69"/>
      <c r="NJ79" s="69"/>
      <c r="NK79" s="69"/>
      <c r="NL79" s="69"/>
      <c r="NM79" s="69"/>
      <c r="NN79" s="69"/>
      <c r="NO79" s="69"/>
      <c r="NP79" s="69"/>
      <c r="NQ79" s="69"/>
    </row>
    <row r="80" spans="1:381" ht="19" customHeight="1">
      <c r="A80" s="61"/>
      <c r="B80" s="62" t="str">
        <f t="shared" si="33"/>
        <v/>
      </c>
      <c r="C80" s="63"/>
      <c r="D80" s="74"/>
      <c r="E80" s="74"/>
      <c r="F80" s="63"/>
      <c r="G80" s="64"/>
      <c r="H80" s="64"/>
      <c r="I80" s="64"/>
      <c r="J80" s="64"/>
      <c r="K80" s="64"/>
      <c r="L80" s="65">
        <v>0</v>
      </c>
      <c r="M80" s="66"/>
      <c r="N80" s="72" t="str">
        <f t="shared" si="34"/>
        <v xml:space="preserve"> - </v>
      </c>
      <c r="O80" s="72" t="str">
        <f t="shared" si="29"/>
        <v xml:space="preserve"> - </v>
      </c>
      <c r="P80" s="67" t="str">
        <f t="shared" si="30"/>
        <v xml:space="preserve"> - </v>
      </c>
      <c r="Q80" s="68" t="str">
        <f t="shared" si="31"/>
        <v xml:space="preserve"> - </v>
      </c>
      <c r="R80" s="59" t="str">
        <f t="shared" si="35"/>
        <v xml:space="preserve"> - </v>
      </c>
      <c r="S80" s="59" t="str">
        <f t="shared" si="32"/>
        <v xml:space="preserve"> - </v>
      </c>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row>
    <row r="81" spans="1:381" ht="19" customHeight="1">
      <c r="A81" s="61"/>
      <c r="B81" s="62" t="str">
        <f t="shared" si="33"/>
        <v/>
      </c>
      <c r="C81" s="63"/>
      <c r="D81" s="74"/>
      <c r="E81" s="74"/>
      <c r="F81" s="63"/>
      <c r="G81" s="64"/>
      <c r="H81" s="64"/>
      <c r="I81" s="64"/>
      <c r="J81" s="64"/>
      <c r="K81" s="64"/>
      <c r="L81" s="65">
        <v>0</v>
      </c>
      <c r="M81" s="66"/>
      <c r="N81" s="72" t="str">
        <f t="shared" si="34"/>
        <v xml:space="preserve"> - </v>
      </c>
      <c r="O81" s="72" t="str">
        <f t="shared" si="29"/>
        <v xml:space="preserve"> - </v>
      </c>
      <c r="P81" s="67" t="str">
        <f t="shared" si="30"/>
        <v xml:space="preserve"> - </v>
      </c>
      <c r="Q81" s="68" t="str">
        <f t="shared" si="31"/>
        <v xml:space="preserve"> - </v>
      </c>
      <c r="R81" s="59" t="str">
        <f t="shared" si="35"/>
        <v xml:space="preserve"> - </v>
      </c>
      <c r="S81" s="59" t="str">
        <f t="shared" si="32"/>
        <v xml:space="preserve"> - </v>
      </c>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c r="IW81" s="69"/>
      <c r="IX81" s="69"/>
      <c r="IY81" s="69"/>
      <c r="IZ81" s="69"/>
      <c r="JA81" s="69"/>
      <c r="JB81" s="69"/>
      <c r="JC81" s="69"/>
      <c r="JD81" s="69"/>
      <c r="JE81" s="69"/>
      <c r="JF81" s="69"/>
      <c r="JG81" s="69"/>
      <c r="JH81" s="69"/>
      <c r="JI81" s="69"/>
      <c r="JJ81" s="69"/>
      <c r="JK81" s="69"/>
      <c r="JL81" s="69"/>
      <c r="JM81" s="69"/>
      <c r="JN81" s="69"/>
      <c r="JO81" s="69"/>
      <c r="JP81" s="69"/>
      <c r="JQ81" s="69"/>
      <c r="JR81" s="69"/>
      <c r="JS81" s="69"/>
      <c r="JT81" s="69"/>
      <c r="JU81" s="69"/>
      <c r="JV81" s="69"/>
      <c r="JW81" s="69"/>
      <c r="JX81" s="69"/>
      <c r="JY81" s="69"/>
      <c r="JZ81" s="69"/>
      <c r="KA81" s="69"/>
      <c r="KB81" s="69"/>
      <c r="KC81" s="69"/>
      <c r="KD81" s="69"/>
      <c r="KE81" s="69"/>
      <c r="KF81" s="69"/>
      <c r="KG81" s="69"/>
      <c r="KH81" s="69"/>
      <c r="KI81" s="69"/>
      <c r="KJ81" s="69"/>
      <c r="KK81" s="69"/>
      <c r="KL81" s="69"/>
      <c r="KM81" s="69"/>
      <c r="KN81" s="69"/>
      <c r="KO81" s="69"/>
      <c r="KP81" s="69"/>
      <c r="KQ81" s="69"/>
      <c r="KR81" s="69"/>
      <c r="KS81" s="69"/>
      <c r="KT81" s="69"/>
      <c r="KU81" s="69"/>
      <c r="KV81" s="69"/>
      <c r="KW81" s="69"/>
      <c r="KX81" s="69"/>
      <c r="KY81" s="69"/>
      <c r="KZ81" s="69"/>
      <c r="LA81" s="69"/>
      <c r="LB81" s="69"/>
      <c r="LC81" s="69"/>
      <c r="LD81" s="69"/>
      <c r="LE81" s="69"/>
      <c r="LF81" s="69"/>
      <c r="LG81" s="69"/>
      <c r="LH81" s="69"/>
      <c r="LI81" s="69"/>
      <c r="LJ81" s="69"/>
      <c r="LK81" s="69"/>
      <c r="LL81" s="69"/>
      <c r="LM81" s="69"/>
      <c r="LN81" s="69"/>
      <c r="LO81" s="69"/>
      <c r="LP81" s="69"/>
      <c r="LQ81" s="69"/>
      <c r="LR81" s="69"/>
      <c r="LS81" s="69"/>
      <c r="LT81" s="69"/>
      <c r="LU81" s="69"/>
      <c r="LV81" s="69"/>
      <c r="LW81" s="69"/>
      <c r="LX81" s="69"/>
      <c r="LY81" s="69"/>
      <c r="LZ81" s="69"/>
      <c r="MA81" s="69"/>
      <c r="MB81" s="69"/>
      <c r="MC81" s="69"/>
      <c r="MD81" s="69"/>
      <c r="ME81" s="69"/>
      <c r="MF81" s="69"/>
      <c r="MG81" s="69"/>
      <c r="MH81" s="69"/>
      <c r="MI81" s="69"/>
      <c r="MJ81" s="69"/>
      <c r="MK81" s="69"/>
      <c r="ML81" s="69"/>
      <c r="MM81" s="69"/>
      <c r="MN81" s="69"/>
      <c r="MO81" s="69"/>
      <c r="MP81" s="69"/>
      <c r="MQ81" s="69"/>
      <c r="MR81" s="69"/>
      <c r="MS81" s="69"/>
      <c r="MT81" s="69"/>
      <c r="MU81" s="69"/>
      <c r="MV81" s="69"/>
      <c r="MW81" s="69"/>
      <c r="MX81" s="69"/>
      <c r="MY81" s="69"/>
      <c r="MZ81" s="69"/>
      <c r="NA81" s="69"/>
      <c r="NB81" s="69"/>
      <c r="NC81" s="69"/>
      <c r="ND81" s="69"/>
      <c r="NE81" s="69"/>
      <c r="NF81" s="69"/>
      <c r="NG81" s="69"/>
      <c r="NH81" s="69"/>
      <c r="NI81" s="69"/>
      <c r="NJ81" s="69"/>
      <c r="NK81" s="69"/>
      <c r="NL81" s="69"/>
      <c r="NM81" s="69"/>
      <c r="NN81" s="69"/>
      <c r="NO81" s="69"/>
      <c r="NP81" s="69"/>
      <c r="NQ81" s="69"/>
    </row>
    <row r="82" spans="1:381" ht="19" customHeight="1">
      <c r="A82" s="61"/>
      <c r="B82" s="62" t="str">
        <f t="shared" si="33"/>
        <v/>
      </c>
      <c r="C82" s="63"/>
      <c r="D82" s="74"/>
      <c r="E82" s="74"/>
      <c r="F82" s="63"/>
      <c r="G82" s="64"/>
      <c r="H82" s="64"/>
      <c r="I82" s="64"/>
      <c r="J82" s="64"/>
      <c r="K82" s="64"/>
      <c r="L82" s="65">
        <v>0</v>
      </c>
      <c r="M82" s="66"/>
      <c r="N82" s="72" t="str">
        <f t="shared" si="34"/>
        <v xml:space="preserve"> - </v>
      </c>
      <c r="O82" s="72" t="str">
        <f t="shared" si="29"/>
        <v xml:space="preserve"> - </v>
      </c>
      <c r="P82" s="67" t="str">
        <f t="shared" si="30"/>
        <v xml:space="preserve"> - </v>
      </c>
      <c r="Q82" s="68" t="str">
        <f t="shared" si="31"/>
        <v xml:space="preserve"> - </v>
      </c>
      <c r="R82" s="59" t="str">
        <f t="shared" si="35"/>
        <v xml:space="preserve"> - </v>
      </c>
      <c r="S82" s="59" t="str">
        <f t="shared" si="32"/>
        <v xml:space="preserve"> - </v>
      </c>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69"/>
      <c r="LR82" s="69"/>
      <c r="LS82" s="69"/>
      <c r="LT82" s="69"/>
      <c r="LU82" s="69"/>
      <c r="LV82" s="69"/>
      <c r="LW82" s="69"/>
      <c r="LX82" s="69"/>
      <c r="LY82" s="69"/>
      <c r="LZ82" s="69"/>
      <c r="MA82" s="69"/>
      <c r="MB82" s="69"/>
      <c r="MC82" s="69"/>
      <c r="MD82" s="69"/>
      <c r="ME82" s="69"/>
      <c r="MF82" s="69"/>
      <c r="MG82" s="69"/>
      <c r="MH82" s="69"/>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row>
    <row r="83" spans="1:381" ht="19" customHeight="1">
      <c r="A83" s="61"/>
      <c r="B83" s="62" t="str">
        <f t="shared" si="33"/>
        <v/>
      </c>
      <c r="C83" s="63"/>
      <c r="D83" s="74"/>
      <c r="E83" s="74"/>
      <c r="F83" s="63"/>
      <c r="G83" s="64"/>
      <c r="H83" s="64"/>
      <c r="I83" s="64"/>
      <c r="J83" s="64"/>
      <c r="K83" s="64"/>
      <c r="L83" s="65">
        <v>0</v>
      </c>
      <c r="M83" s="66"/>
      <c r="N83" s="72" t="str">
        <f t="shared" si="34"/>
        <v xml:space="preserve"> - </v>
      </c>
      <c r="O83" s="72" t="str">
        <f t="shared" si="29"/>
        <v xml:space="preserve"> - </v>
      </c>
      <c r="P83" s="67" t="str">
        <f t="shared" si="30"/>
        <v xml:space="preserve"> - </v>
      </c>
      <c r="Q83" s="68" t="str">
        <f t="shared" si="31"/>
        <v xml:space="preserve"> - </v>
      </c>
      <c r="R83" s="59" t="str">
        <f t="shared" si="35"/>
        <v xml:space="preserve"> - </v>
      </c>
      <c r="S83" s="59" t="str">
        <f t="shared" si="32"/>
        <v xml:space="preserve"> - </v>
      </c>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c r="IW83" s="69"/>
      <c r="IX83" s="69"/>
      <c r="IY83" s="69"/>
      <c r="IZ83" s="69"/>
      <c r="JA83" s="69"/>
      <c r="JB83" s="69"/>
      <c r="JC83" s="69"/>
      <c r="JD83" s="69"/>
      <c r="JE83" s="69"/>
      <c r="JF83" s="69"/>
      <c r="JG83" s="69"/>
      <c r="JH83" s="69"/>
      <c r="JI83" s="69"/>
      <c r="JJ83" s="69"/>
      <c r="JK83" s="69"/>
      <c r="JL83" s="69"/>
      <c r="JM83" s="69"/>
      <c r="JN83" s="69"/>
      <c r="JO83" s="69"/>
      <c r="JP83" s="69"/>
      <c r="JQ83" s="69"/>
      <c r="JR83" s="69"/>
      <c r="JS83" s="69"/>
      <c r="JT83" s="69"/>
      <c r="JU83" s="69"/>
      <c r="JV83" s="69"/>
      <c r="JW83" s="69"/>
      <c r="JX83" s="69"/>
      <c r="JY83" s="69"/>
      <c r="JZ83" s="69"/>
      <c r="KA83" s="69"/>
      <c r="KB83" s="69"/>
      <c r="KC83" s="69"/>
      <c r="KD83" s="69"/>
      <c r="KE83" s="69"/>
      <c r="KF83" s="69"/>
      <c r="KG83" s="69"/>
      <c r="KH83" s="69"/>
      <c r="KI83" s="69"/>
      <c r="KJ83" s="69"/>
      <c r="KK83" s="69"/>
      <c r="KL83" s="69"/>
      <c r="KM83" s="69"/>
      <c r="KN83" s="69"/>
      <c r="KO83" s="69"/>
      <c r="KP83" s="69"/>
      <c r="KQ83" s="69"/>
      <c r="KR83" s="69"/>
      <c r="KS83" s="69"/>
      <c r="KT83" s="69"/>
      <c r="KU83" s="69"/>
      <c r="KV83" s="69"/>
      <c r="KW83" s="69"/>
      <c r="KX83" s="69"/>
      <c r="KY83" s="69"/>
      <c r="KZ83" s="69"/>
      <c r="LA83" s="69"/>
      <c r="LB83" s="69"/>
      <c r="LC83" s="69"/>
      <c r="LD83" s="69"/>
      <c r="LE83" s="69"/>
      <c r="LF83" s="69"/>
      <c r="LG83" s="69"/>
      <c r="LH83" s="69"/>
      <c r="LI83" s="69"/>
      <c r="LJ83" s="69"/>
      <c r="LK83" s="69"/>
      <c r="LL83" s="69"/>
      <c r="LM83" s="69"/>
      <c r="LN83" s="69"/>
      <c r="LO83" s="69"/>
      <c r="LP83" s="69"/>
      <c r="LQ83" s="69"/>
      <c r="LR83" s="69"/>
      <c r="LS83" s="69"/>
      <c r="LT83" s="69"/>
      <c r="LU83" s="69"/>
      <c r="LV83" s="69"/>
      <c r="LW83" s="69"/>
      <c r="LX83" s="69"/>
      <c r="LY83" s="69"/>
      <c r="LZ83" s="69"/>
      <c r="MA83" s="69"/>
      <c r="MB83" s="69"/>
      <c r="MC83" s="69"/>
      <c r="MD83" s="69"/>
      <c r="ME83" s="69"/>
      <c r="MF83" s="69"/>
      <c r="MG83" s="69"/>
      <c r="MH83" s="69"/>
      <c r="MI83" s="69"/>
      <c r="MJ83" s="69"/>
      <c r="MK83" s="69"/>
      <c r="ML83" s="69"/>
      <c r="MM83" s="69"/>
      <c r="MN83" s="69"/>
      <c r="MO83" s="69"/>
      <c r="MP83" s="69"/>
      <c r="MQ83" s="69"/>
      <c r="MR83" s="69"/>
      <c r="MS83" s="69"/>
      <c r="MT83" s="69"/>
      <c r="MU83" s="69"/>
      <c r="MV83" s="69"/>
      <c r="MW83" s="69"/>
      <c r="MX83" s="69"/>
      <c r="MY83" s="69"/>
      <c r="MZ83" s="69"/>
      <c r="NA83" s="69"/>
      <c r="NB83" s="69"/>
      <c r="NC83" s="69"/>
      <c r="ND83" s="69"/>
      <c r="NE83" s="69"/>
      <c r="NF83" s="69"/>
      <c r="NG83" s="69"/>
      <c r="NH83" s="69"/>
      <c r="NI83" s="69"/>
      <c r="NJ83" s="69"/>
      <c r="NK83" s="69"/>
      <c r="NL83" s="69"/>
      <c r="NM83" s="69"/>
      <c r="NN83" s="69"/>
      <c r="NO83" s="69"/>
      <c r="NP83" s="69"/>
      <c r="NQ83" s="69"/>
    </row>
    <row r="84" spans="1:381" ht="19" customHeight="1">
      <c r="A84" s="61"/>
      <c r="B84" s="62" t="str">
        <f t="shared" si="33"/>
        <v/>
      </c>
      <c r="C84" s="63"/>
      <c r="D84" s="74"/>
      <c r="E84" s="74"/>
      <c r="F84" s="63"/>
      <c r="G84" s="64"/>
      <c r="H84" s="64"/>
      <c r="I84" s="64"/>
      <c r="J84" s="64"/>
      <c r="K84" s="64"/>
      <c r="L84" s="65">
        <v>0</v>
      </c>
      <c r="M84" s="66"/>
      <c r="N84" s="72" t="str">
        <f t="shared" si="34"/>
        <v xml:space="preserve"> - </v>
      </c>
      <c r="O84" s="72" t="str">
        <f t="shared" si="29"/>
        <v xml:space="preserve"> - </v>
      </c>
      <c r="P84" s="67" t="str">
        <f t="shared" si="30"/>
        <v xml:space="preserve"> - </v>
      </c>
      <c r="Q84" s="68" t="str">
        <f t="shared" si="31"/>
        <v xml:space="preserve"> - </v>
      </c>
      <c r="R84" s="59" t="str">
        <f t="shared" si="35"/>
        <v xml:space="preserve"> - </v>
      </c>
      <c r="S84" s="59" t="str">
        <f t="shared" si="32"/>
        <v xml:space="preserve"> - </v>
      </c>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c r="IW84" s="69"/>
      <c r="IX84" s="69"/>
      <c r="IY84" s="69"/>
      <c r="IZ84" s="69"/>
      <c r="JA84" s="69"/>
      <c r="JB84" s="69"/>
      <c r="JC84" s="69"/>
      <c r="JD84" s="69"/>
      <c r="JE84" s="69"/>
      <c r="JF84" s="69"/>
      <c r="JG84" s="69"/>
      <c r="JH84" s="69"/>
      <c r="JI84" s="69"/>
      <c r="JJ84" s="69"/>
      <c r="JK84" s="69"/>
      <c r="JL84" s="69"/>
      <c r="JM84" s="69"/>
      <c r="JN84" s="69"/>
      <c r="JO84" s="69"/>
      <c r="JP84" s="69"/>
      <c r="JQ84" s="69"/>
      <c r="JR84" s="69"/>
      <c r="JS84" s="69"/>
      <c r="JT84" s="69"/>
      <c r="JU84" s="69"/>
      <c r="JV84" s="69"/>
      <c r="JW84" s="69"/>
      <c r="JX84" s="69"/>
      <c r="JY84" s="69"/>
      <c r="JZ84" s="69"/>
      <c r="KA84" s="69"/>
      <c r="KB84" s="69"/>
      <c r="KC84" s="69"/>
      <c r="KD84" s="69"/>
      <c r="KE84" s="69"/>
      <c r="KF84" s="69"/>
      <c r="KG84" s="69"/>
      <c r="KH84" s="69"/>
      <c r="KI84" s="69"/>
      <c r="KJ84" s="69"/>
      <c r="KK84" s="69"/>
      <c r="KL84" s="69"/>
      <c r="KM84" s="69"/>
      <c r="KN84" s="69"/>
      <c r="KO84" s="69"/>
      <c r="KP84" s="69"/>
      <c r="KQ84" s="69"/>
      <c r="KR84" s="69"/>
      <c r="KS84" s="69"/>
      <c r="KT84" s="69"/>
      <c r="KU84" s="69"/>
      <c r="KV84" s="69"/>
      <c r="KW84" s="69"/>
      <c r="KX84" s="69"/>
      <c r="KY84" s="69"/>
      <c r="KZ84" s="69"/>
      <c r="LA84" s="69"/>
      <c r="LB84" s="69"/>
      <c r="LC84" s="69"/>
      <c r="LD84" s="69"/>
      <c r="LE84" s="69"/>
      <c r="LF84" s="69"/>
      <c r="LG84" s="69"/>
      <c r="LH84" s="69"/>
      <c r="LI84" s="69"/>
      <c r="LJ84" s="69"/>
      <c r="LK84" s="69"/>
      <c r="LL84" s="69"/>
      <c r="LM84" s="69"/>
      <c r="LN84" s="69"/>
      <c r="LO84" s="69"/>
      <c r="LP84" s="69"/>
      <c r="LQ84" s="69"/>
      <c r="LR84" s="69"/>
      <c r="LS84" s="69"/>
      <c r="LT84" s="69"/>
      <c r="LU84" s="69"/>
      <c r="LV84" s="69"/>
      <c r="LW84" s="69"/>
      <c r="LX84" s="69"/>
      <c r="LY84" s="69"/>
      <c r="LZ84" s="69"/>
      <c r="MA84" s="69"/>
      <c r="MB84" s="69"/>
      <c r="MC84" s="69"/>
      <c r="MD84" s="69"/>
      <c r="ME84" s="69"/>
      <c r="MF84" s="69"/>
      <c r="MG84" s="69"/>
      <c r="MH84" s="69"/>
      <c r="MI84" s="69"/>
      <c r="MJ84" s="69"/>
      <c r="MK84" s="69"/>
      <c r="ML84" s="69"/>
      <c r="MM84" s="69"/>
      <c r="MN84" s="69"/>
      <c r="MO84" s="69"/>
      <c r="MP84" s="69"/>
      <c r="MQ84" s="69"/>
      <c r="MR84" s="69"/>
      <c r="MS84" s="69"/>
      <c r="MT84" s="69"/>
      <c r="MU84" s="69"/>
      <c r="MV84" s="69"/>
      <c r="MW84" s="69"/>
      <c r="MX84" s="69"/>
      <c r="MY84" s="69"/>
      <c r="MZ84" s="69"/>
      <c r="NA84" s="69"/>
      <c r="NB84" s="69"/>
      <c r="NC84" s="69"/>
      <c r="ND84" s="69"/>
      <c r="NE84" s="69"/>
      <c r="NF84" s="69"/>
      <c r="NG84" s="69"/>
      <c r="NH84" s="69"/>
      <c r="NI84" s="69"/>
      <c r="NJ84" s="69"/>
      <c r="NK84" s="69"/>
      <c r="NL84" s="69"/>
      <c r="NM84" s="69"/>
      <c r="NN84" s="69"/>
      <c r="NO84" s="69"/>
      <c r="NP84" s="69"/>
      <c r="NQ84" s="69"/>
    </row>
    <row r="85" spans="1:381" ht="19" customHeight="1">
      <c r="A85" s="61"/>
      <c r="B85" s="62" t="str">
        <f t="shared" si="33"/>
        <v/>
      </c>
      <c r="C85" s="63"/>
      <c r="D85" s="74"/>
      <c r="E85" s="74"/>
      <c r="F85" s="63"/>
      <c r="G85" s="64"/>
      <c r="H85" s="64"/>
      <c r="I85" s="64"/>
      <c r="J85" s="64"/>
      <c r="K85" s="64"/>
      <c r="L85" s="65">
        <v>0</v>
      </c>
      <c r="M85" s="66"/>
      <c r="N85" s="72" t="str">
        <f t="shared" si="34"/>
        <v xml:space="preserve"> - </v>
      </c>
      <c r="O85" s="72" t="str">
        <f t="shared" si="29"/>
        <v xml:space="preserve"> - </v>
      </c>
      <c r="P85" s="67" t="str">
        <f t="shared" si="30"/>
        <v xml:space="preserve"> - </v>
      </c>
      <c r="Q85" s="68" t="str">
        <f t="shared" si="31"/>
        <v xml:space="preserve"> - </v>
      </c>
      <c r="R85" s="59" t="str">
        <f t="shared" si="35"/>
        <v xml:space="preserve"> - </v>
      </c>
      <c r="S85" s="59" t="str">
        <f t="shared" si="32"/>
        <v xml:space="preserve"> - </v>
      </c>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c r="LG85" s="69"/>
      <c r="LH85" s="69"/>
      <c r="LI85" s="69"/>
      <c r="LJ85" s="69"/>
      <c r="LK85" s="69"/>
      <c r="LL85" s="69"/>
      <c r="LM85" s="69"/>
      <c r="LN85" s="69"/>
      <c r="LO85" s="69"/>
      <c r="LP85" s="69"/>
      <c r="LQ85" s="69"/>
      <c r="LR85" s="69"/>
      <c r="LS85" s="69"/>
      <c r="LT85" s="69"/>
      <c r="LU85" s="69"/>
      <c r="LV85" s="69"/>
      <c r="LW85" s="69"/>
      <c r="LX85" s="69"/>
      <c r="LY85" s="69"/>
      <c r="LZ85" s="69"/>
      <c r="MA85" s="69"/>
      <c r="MB85" s="69"/>
      <c r="MC85" s="69"/>
      <c r="MD85" s="69"/>
      <c r="ME85" s="69"/>
      <c r="MF85" s="69"/>
      <c r="MG85" s="69"/>
      <c r="MH85" s="69"/>
      <c r="MI85" s="69"/>
      <c r="MJ85" s="69"/>
      <c r="MK85" s="69"/>
      <c r="ML85" s="69"/>
      <c r="MM85" s="69"/>
      <c r="MN85" s="69"/>
      <c r="MO85" s="69"/>
      <c r="MP85" s="69"/>
      <c r="MQ85" s="69"/>
      <c r="MR85" s="69"/>
      <c r="MS85" s="69"/>
      <c r="MT85" s="69"/>
      <c r="MU85" s="69"/>
      <c r="MV85" s="69"/>
      <c r="MW85" s="69"/>
      <c r="MX85" s="69"/>
      <c r="MY85" s="69"/>
      <c r="MZ85" s="69"/>
      <c r="NA85" s="69"/>
      <c r="NB85" s="69"/>
      <c r="NC85" s="69"/>
      <c r="ND85" s="69"/>
      <c r="NE85" s="69"/>
      <c r="NF85" s="69"/>
      <c r="NG85" s="69"/>
      <c r="NH85" s="69"/>
      <c r="NI85" s="69"/>
      <c r="NJ85" s="69"/>
      <c r="NK85" s="69"/>
      <c r="NL85" s="69"/>
      <c r="NM85" s="69"/>
      <c r="NN85" s="69"/>
      <c r="NO85" s="69"/>
      <c r="NP85" s="69"/>
      <c r="NQ85" s="69"/>
    </row>
    <row r="86" spans="1:381" ht="19" customHeight="1">
      <c r="A86" s="61"/>
      <c r="B86" s="62" t="str">
        <f t="shared" si="33"/>
        <v/>
      </c>
      <c r="C86" s="63"/>
      <c r="D86" s="74"/>
      <c r="E86" s="74"/>
      <c r="F86" s="63"/>
      <c r="G86" s="64"/>
      <c r="H86" s="64"/>
      <c r="I86" s="64"/>
      <c r="J86" s="64"/>
      <c r="K86" s="64"/>
      <c r="L86" s="65">
        <v>0</v>
      </c>
      <c r="M86" s="66"/>
      <c r="N86" s="72" t="str">
        <f t="shared" si="34"/>
        <v xml:space="preserve"> - </v>
      </c>
      <c r="O86" s="72" t="str">
        <f t="shared" si="29"/>
        <v xml:space="preserve"> - </v>
      </c>
      <c r="P86" s="67" t="str">
        <f t="shared" si="30"/>
        <v xml:space="preserve"> - </v>
      </c>
      <c r="Q86" s="68" t="str">
        <f t="shared" si="31"/>
        <v xml:space="preserve"> - </v>
      </c>
      <c r="R86" s="59" t="str">
        <f t="shared" si="35"/>
        <v xml:space="preserve"> - </v>
      </c>
      <c r="S86" s="59" t="str">
        <f t="shared" si="32"/>
        <v xml:space="preserve"> - </v>
      </c>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c r="LG86" s="69"/>
      <c r="LH86" s="69"/>
      <c r="LI86" s="69"/>
      <c r="LJ86" s="69"/>
      <c r="LK86" s="69"/>
      <c r="LL86" s="69"/>
      <c r="LM86" s="69"/>
      <c r="LN86" s="69"/>
      <c r="LO86" s="69"/>
      <c r="LP86" s="69"/>
      <c r="LQ86" s="69"/>
      <c r="LR86" s="69"/>
      <c r="LS86" s="69"/>
      <c r="LT86" s="69"/>
      <c r="LU86" s="69"/>
      <c r="LV86" s="69"/>
      <c r="LW86" s="69"/>
      <c r="LX86" s="69"/>
      <c r="LY86" s="69"/>
      <c r="LZ86" s="69"/>
      <c r="MA86" s="69"/>
      <c r="MB86" s="69"/>
      <c r="MC86" s="69"/>
      <c r="MD86" s="69"/>
      <c r="ME86" s="69"/>
      <c r="MF86" s="69"/>
      <c r="MG86" s="69"/>
      <c r="MH86" s="69"/>
      <c r="MI86" s="69"/>
      <c r="MJ86" s="69"/>
      <c r="MK86" s="69"/>
      <c r="ML86" s="69"/>
      <c r="MM86" s="69"/>
      <c r="MN86" s="69"/>
      <c r="MO86" s="69"/>
      <c r="MP86" s="69"/>
      <c r="MQ86" s="69"/>
      <c r="MR86" s="69"/>
      <c r="MS86" s="69"/>
      <c r="MT86" s="69"/>
      <c r="MU86" s="69"/>
      <c r="MV86" s="69"/>
      <c r="MW86" s="69"/>
      <c r="MX86" s="69"/>
      <c r="MY86" s="69"/>
      <c r="MZ86" s="69"/>
      <c r="NA86" s="69"/>
      <c r="NB86" s="69"/>
      <c r="NC86" s="69"/>
      <c r="ND86" s="69"/>
      <c r="NE86" s="69"/>
      <c r="NF86" s="69"/>
      <c r="NG86" s="69"/>
      <c r="NH86" s="69"/>
      <c r="NI86" s="69"/>
      <c r="NJ86" s="69"/>
      <c r="NK86" s="69"/>
      <c r="NL86" s="69"/>
      <c r="NM86" s="69"/>
      <c r="NN86" s="69"/>
      <c r="NO86" s="69"/>
      <c r="NP86" s="69"/>
      <c r="NQ86" s="69"/>
    </row>
    <row r="87" spans="1:381" ht="19" customHeight="1">
      <c r="A87" s="61"/>
      <c r="B87" s="62" t="str">
        <f t="shared" si="33"/>
        <v/>
      </c>
      <c r="C87" s="63"/>
      <c r="D87" s="74"/>
      <c r="E87" s="74"/>
      <c r="F87" s="63"/>
      <c r="G87" s="64"/>
      <c r="H87" s="64"/>
      <c r="I87" s="64"/>
      <c r="J87" s="64"/>
      <c r="K87" s="64"/>
      <c r="L87" s="65">
        <v>0</v>
      </c>
      <c r="M87" s="66"/>
      <c r="N87" s="72" t="str">
        <f t="shared" si="34"/>
        <v xml:space="preserve"> - </v>
      </c>
      <c r="O87" s="72" t="str">
        <f t="shared" si="29"/>
        <v xml:space="preserve"> - </v>
      </c>
      <c r="P87" s="67" t="str">
        <f t="shared" si="30"/>
        <v xml:space="preserve"> - </v>
      </c>
      <c r="Q87" s="68" t="str">
        <f t="shared" si="31"/>
        <v xml:space="preserve"> - </v>
      </c>
      <c r="R87" s="59" t="str">
        <f t="shared" si="35"/>
        <v xml:space="preserve"> - </v>
      </c>
      <c r="S87" s="59" t="str">
        <f t="shared" si="32"/>
        <v xml:space="preserve"> - </v>
      </c>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c r="KW87" s="69"/>
      <c r="KX87" s="69"/>
      <c r="KY87" s="69"/>
      <c r="KZ87" s="69"/>
      <c r="LA87" s="69"/>
      <c r="LB87" s="69"/>
      <c r="LC87" s="69"/>
      <c r="LD87" s="69"/>
      <c r="LE87" s="69"/>
      <c r="LF87" s="69"/>
      <c r="LG87" s="69"/>
      <c r="LH87" s="69"/>
      <c r="LI87" s="69"/>
      <c r="LJ87" s="69"/>
      <c r="LK87" s="69"/>
      <c r="LL87" s="69"/>
      <c r="LM87" s="69"/>
      <c r="LN87" s="69"/>
      <c r="LO87" s="69"/>
      <c r="LP87" s="69"/>
      <c r="LQ87" s="69"/>
      <c r="LR87" s="69"/>
      <c r="LS87" s="69"/>
      <c r="LT87" s="69"/>
      <c r="LU87" s="69"/>
      <c r="LV87" s="69"/>
      <c r="LW87" s="69"/>
      <c r="LX87" s="69"/>
      <c r="LY87" s="69"/>
      <c r="LZ87" s="69"/>
      <c r="MA87" s="69"/>
      <c r="MB87" s="69"/>
      <c r="MC87" s="69"/>
      <c r="MD87" s="69"/>
      <c r="ME87" s="69"/>
      <c r="MF87" s="69"/>
      <c r="MG87" s="69"/>
      <c r="MH87" s="69"/>
      <c r="MI87" s="69"/>
      <c r="MJ87" s="69"/>
      <c r="MK87" s="69"/>
      <c r="ML87" s="69"/>
      <c r="MM87" s="69"/>
      <c r="MN87" s="69"/>
      <c r="MO87" s="69"/>
      <c r="MP87" s="69"/>
      <c r="MQ87" s="69"/>
      <c r="MR87" s="69"/>
      <c r="MS87" s="69"/>
      <c r="MT87" s="69"/>
      <c r="MU87" s="69"/>
      <c r="MV87" s="69"/>
      <c r="MW87" s="69"/>
      <c r="MX87" s="69"/>
      <c r="MY87" s="69"/>
      <c r="MZ87" s="69"/>
      <c r="NA87" s="69"/>
      <c r="NB87" s="69"/>
      <c r="NC87" s="69"/>
      <c r="ND87" s="69"/>
      <c r="NE87" s="69"/>
      <c r="NF87" s="69"/>
      <c r="NG87" s="69"/>
      <c r="NH87" s="69"/>
      <c r="NI87" s="69"/>
      <c r="NJ87" s="69"/>
      <c r="NK87" s="69"/>
      <c r="NL87" s="69"/>
      <c r="NM87" s="69"/>
      <c r="NN87" s="69"/>
      <c r="NO87" s="69"/>
      <c r="NP87" s="69"/>
      <c r="NQ87" s="69"/>
    </row>
    <row r="88" spans="1:381" ht="19" customHeight="1">
      <c r="A88" s="61"/>
      <c r="B88" s="62" t="str">
        <f t="shared" si="33"/>
        <v/>
      </c>
      <c r="C88" s="63"/>
      <c r="D88" s="74"/>
      <c r="E88" s="74"/>
      <c r="F88" s="63"/>
      <c r="G88" s="64"/>
      <c r="H88" s="64"/>
      <c r="I88" s="64"/>
      <c r="J88" s="64"/>
      <c r="K88" s="64"/>
      <c r="L88" s="65">
        <v>0</v>
      </c>
      <c r="M88" s="66"/>
      <c r="N88" s="72" t="str">
        <f t="shared" si="34"/>
        <v xml:space="preserve"> - </v>
      </c>
      <c r="O88" s="72" t="str">
        <f t="shared" si="29"/>
        <v xml:space="preserve"> - </v>
      </c>
      <c r="P88" s="67" t="str">
        <f t="shared" si="30"/>
        <v xml:space="preserve"> - </v>
      </c>
      <c r="Q88" s="68" t="str">
        <f t="shared" si="31"/>
        <v xml:space="preserve"> - </v>
      </c>
      <c r="R88" s="59" t="str">
        <f t="shared" si="35"/>
        <v xml:space="preserve"> - </v>
      </c>
      <c r="S88" s="59" t="str">
        <f t="shared" si="32"/>
        <v xml:space="preserve"> - </v>
      </c>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c r="IW88" s="69"/>
      <c r="IX88" s="69"/>
      <c r="IY88" s="69"/>
      <c r="IZ88" s="69"/>
      <c r="JA88" s="69"/>
      <c r="JB88" s="69"/>
      <c r="JC88" s="69"/>
      <c r="JD88" s="69"/>
      <c r="JE88" s="69"/>
      <c r="JF88" s="69"/>
      <c r="JG88" s="69"/>
      <c r="JH88" s="69"/>
      <c r="JI88" s="69"/>
      <c r="JJ88" s="69"/>
      <c r="JK88" s="69"/>
      <c r="JL88" s="69"/>
      <c r="JM88" s="69"/>
      <c r="JN88" s="69"/>
      <c r="JO88" s="69"/>
      <c r="JP88" s="69"/>
      <c r="JQ88" s="69"/>
      <c r="JR88" s="69"/>
      <c r="JS88" s="69"/>
      <c r="JT88" s="69"/>
      <c r="JU88" s="69"/>
      <c r="JV88" s="69"/>
      <c r="JW88" s="69"/>
      <c r="JX88" s="69"/>
      <c r="JY88" s="69"/>
      <c r="JZ88" s="69"/>
      <c r="KA88" s="69"/>
      <c r="KB88" s="69"/>
      <c r="KC88" s="69"/>
      <c r="KD88" s="69"/>
      <c r="KE88" s="69"/>
      <c r="KF88" s="69"/>
      <c r="KG88" s="69"/>
      <c r="KH88" s="69"/>
      <c r="KI88" s="69"/>
      <c r="KJ88" s="69"/>
      <c r="KK88" s="69"/>
      <c r="KL88" s="69"/>
      <c r="KM88" s="69"/>
      <c r="KN88" s="69"/>
      <c r="KO88" s="69"/>
      <c r="KP88" s="69"/>
      <c r="KQ88" s="69"/>
      <c r="KR88" s="69"/>
      <c r="KS88" s="69"/>
      <c r="KT88" s="69"/>
      <c r="KU88" s="69"/>
      <c r="KV88" s="69"/>
      <c r="KW88" s="69"/>
      <c r="KX88" s="69"/>
      <c r="KY88" s="69"/>
      <c r="KZ88" s="69"/>
      <c r="LA88" s="69"/>
      <c r="LB88" s="69"/>
      <c r="LC88" s="69"/>
      <c r="LD88" s="69"/>
      <c r="LE88" s="69"/>
      <c r="LF88" s="69"/>
      <c r="LG88" s="69"/>
      <c r="LH88" s="69"/>
      <c r="LI88" s="69"/>
      <c r="LJ88" s="69"/>
      <c r="LK88" s="69"/>
      <c r="LL88" s="69"/>
      <c r="LM88" s="69"/>
      <c r="LN88" s="69"/>
      <c r="LO88" s="69"/>
      <c r="LP88" s="69"/>
      <c r="LQ88" s="69"/>
      <c r="LR88" s="69"/>
      <c r="LS88" s="69"/>
      <c r="LT88" s="69"/>
      <c r="LU88" s="69"/>
      <c r="LV88" s="69"/>
      <c r="LW88" s="69"/>
      <c r="LX88" s="69"/>
      <c r="LY88" s="69"/>
      <c r="LZ88" s="69"/>
      <c r="MA88" s="69"/>
      <c r="MB88" s="69"/>
      <c r="MC88" s="69"/>
      <c r="MD88" s="69"/>
      <c r="ME88" s="69"/>
      <c r="MF88" s="69"/>
      <c r="MG88" s="69"/>
      <c r="MH88" s="69"/>
      <c r="MI88" s="69"/>
      <c r="MJ88" s="69"/>
      <c r="MK88" s="69"/>
      <c r="ML88" s="69"/>
      <c r="MM88" s="69"/>
      <c r="MN88" s="69"/>
      <c r="MO88" s="69"/>
      <c r="MP88" s="69"/>
      <c r="MQ88" s="69"/>
      <c r="MR88" s="69"/>
      <c r="MS88" s="69"/>
      <c r="MT88" s="69"/>
      <c r="MU88" s="69"/>
      <c r="MV88" s="69"/>
      <c r="MW88" s="69"/>
      <c r="MX88" s="69"/>
      <c r="MY88" s="69"/>
      <c r="MZ88" s="69"/>
      <c r="NA88" s="69"/>
      <c r="NB88" s="69"/>
      <c r="NC88" s="69"/>
      <c r="ND88" s="69"/>
      <c r="NE88" s="69"/>
      <c r="NF88" s="69"/>
      <c r="NG88" s="69"/>
      <c r="NH88" s="69"/>
      <c r="NI88" s="69"/>
      <c r="NJ88" s="69"/>
      <c r="NK88" s="69"/>
      <c r="NL88" s="69"/>
      <c r="NM88" s="69"/>
      <c r="NN88" s="69"/>
      <c r="NO88" s="69"/>
      <c r="NP88" s="69"/>
      <c r="NQ88" s="69"/>
    </row>
    <row r="89" spans="1:381" ht="19" customHeight="1">
      <c r="A89" s="61"/>
      <c r="B89" s="62" t="str">
        <f t="shared" si="33"/>
        <v/>
      </c>
      <c r="C89" s="63"/>
      <c r="D89" s="74"/>
      <c r="E89" s="74"/>
      <c r="F89" s="63"/>
      <c r="G89" s="64"/>
      <c r="H89" s="64"/>
      <c r="I89" s="64"/>
      <c r="J89" s="64"/>
      <c r="K89" s="64"/>
      <c r="L89" s="65">
        <v>0</v>
      </c>
      <c r="M89" s="66"/>
      <c r="N89" s="72" t="str">
        <f t="shared" si="34"/>
        <v xml:space="preserve"> - </v>
      </c>
      <c r="O89" s="72" t="str">
        <f t="shared" si="29"/>
        <v xml:space="preserve"> - </v>
      </c>
      <c r="P89" s="67" t="str">
        <f t="shared" si="30"/>
        <v xml:space="preserve"> - </v>
      </c>
      <c r="Q89" s="68" t="str">
        <f t="shared" si="31"/>
        <v xml:space="preserve"> - </v>
      </c>
      <c r="R89" s="59" t="str">
        <f t="shared" si="35"/>
        <v xml:space="preserve"> - </v>
      </c>
      <c r="S89" s="59" t="str">
        <f t="shared" si="32"/>
        <v xml:space="preserve"> - </v>
      </c>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69"/>
      <c r="KO89" s="69"/>
      <c r="KP89" s="69"/>
      <c r="KQ89" s="69"/>
      <c r="KR89" s="69"/>
      <c r="KS89" s="69"/>
      <c r="KT89" s="69"/>
      <c r="KU89" s="69"/>
      <c r="KV89" s="69"/>
      <c r="KW89" s="69"/>
      <c r="KX89" s="69"/>
      <c r="KY89" s="69"/>
      <c r="KZ89" s="69"/>
      <c r="LA89" s="69"/>
      <c r="LB89" s="69"/>
      <c r="LC89" s="69"/>
      <c r="LD89" s="69"/>
      <c r="LE89" s="69"/>
      <c r="LF89" s="69"/>
      <c r="LG89" s="69"/>
      <c r="LH89" s="69"/>
      <c r="LI89" s="69"/>
      <c r="LJ89" s="69"/>
      <c r="LK89" s="69"/>
      <c r="LL89" s="69"/>
      <c r="LM89" s="69"/>
      <c r="LN89" s="69"/>
      <c r="LO89" s="69"/>
      <c r="LP89" s="69"/>
      <c r="LQ89" s="69"/>
      <c r="LR89" s="69"/>
      <c r="LS89" s="69"/>
      <c r="LT89" s="69"/>
      <c r="LU89" s="69"/>
      <c r="LV89" s="69"/>
      <c r="LW89" s="69"/>
      <c r="LX89" s="69"/>
      <c r="LY89" s="69"/>
      <c r="LZ89" s="69"/>
      <c r="MA89" s="69"/>
      <c r="MB89" s="69"/>
      <c r="MC89" s="69"/>
      <c r="MD89" s="69"/>
      <c r="ME89" s="69"/>
      <c r="MF89" s="69"/>
      <c r="MG89" s="69"/>
      <c r="MH89" s="69"/>
      <c r="MI89" s="69"/>
      <c r="MJ89" s="69"/>
      <c r="MK89" s="69"/>
      <c r="ML89" s="69"/>
      <c r="MM89" s="69"/>
      <c r="MN89" s="69"/>
      <c r="MO89" s="69"/>
      <c r="MP89" s="69"/>
      <c r="MQ89" s="69"/>
      <c r="MR89" s="69"/>
      <c r="MS89" s="69"/>
      <c r="MT89" s="69"/>
      <c r="MU89" s="69"/>
      <c r="MV89" s="69"/>
      <c r="MW89" s="69"/>
      <c r="MX89" s="69"/>
      <c r="MY89" s="69"/>
      <c r="MZ89" s="69"/>
      <c r="NA89" s="69"/>
      <c r="NB89" s="69"/>
      <c r="NC89" s="69"/>
      <c r="ND89" s="69"/>
      <c r="NE89" s="69"/>
      <c r="NF89" s="69"/>
      <c r="NG89" s="69"/>
      <c r="NH89" s="69"/>
      <c r="NI89" s="69"/>
      <c r="NJ89" s="69"/>
      <c r="NK89" s="69"/>
      <c r="NL89" s="69"/>
      <c r="NM89" s="69"/>
      <c r="NN89" s="69"/>
      <c r="NO89" s="69"/>
      <c r="NP89" s="69"/>
      <c r="NQ89" s="69"/>
    </row>
    <row r="90" spans="1:381" ht="19" customHeight="1">
      <c r="A90" s="61"/>
      <c r="B90" s="62" t="str">
        <f t="shared" si="33"/>
        <v/>
      </c>
      <c r="C90" s="63"/>
      <c r="D90" s="74"/>
      <c r="E90" s="74"/>
      <c r="F90" s="63"/>
      <c r="G90" s="64"/>
      <c r="H90" s="64"/>
      <c r="I90" s="64"/>
      <c r="J90" s="64"/>
      <c r="K90" s="64"/>
      <c r="L90" s="65">
        <v>0</v>
      </c>
      <c r="M90" s="66"/>
      <c r="N90" s="72" t="str">
        <f t="shared" si="34"/>
        <v xml:space="preserve"> - </v>
      </c>
      <c r="O90" s="72" t="str">
        <f t="shared" si="29"/>
        <v xml:space="preserve"> - </v>
      </c>
      <c r="P90" s="67" t="str">
        <f t="shared" si="30"/>
        <v xml:space="preserve"> - </v>
      </c>
      <c r="Q90" s="68" t="str">
        <f t="shared" si="31"/>
        <v xml:space="preserve"> - </v>
      </c>
      <c r="R90" s="59" t="str">
        <f t="shared" si="35"/>
        <v xml:space="preserve"> - </v>
      </c>
      <c r="S90" s="59" t="str">
        <f t="shared" si="32"/>
        <v xml:space="preserve"> - </v>
      </c>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c r="JD90" s="69"/>
      <c r="JE90" s="69"/>
      <c r="JF90" s="69"/>
      <c r="JG90" s="69"/>
      <c r="JH90" s="69"/>
      <c r="JI90" s="69"/>
      <c r="JJ90" s="69"/>
      <c r="JK90" s="69"/>
      <c r="JL90" s="69"/>
      <c r="JM90" s="69"/>
      <c r="JN90" s="69"/>
      <c r="JO90" s="69"/>
      <c r="JP90" s="69"/>
      <c r="JQ90" s="69"/>
      <c r="JR90" s="69"/>
      <c r="JS90" s="69"/>
      <c r="JT90" s="69"/>
      <c r="JU90" s="69"/>
      <c r="JV90" s="69"/>
      <c r="JW90" s="69"/>
      <c r="JX90" s="69"/>
      <c r="JY90" s="69"/>
      <c r="JZ90" s="69"/>
      <c r="KA90" s="69"/>
      <c r="KB90" s="69"/>
      <c r="KC90" s="69"/>
      <c r="KD90" s="69"/>
      <c r="KE90" s="69"/>
      <c r="KF90" s="69"/>
      <c r="KG90" s="69"/>
      <c r="KH90" s="69"/>
      <c r="KI90" s="69"/>
      <c r="KJ90" s="69"/>
      <c r="KK90" s="69"/>
      <c r="KL90" s="69"/>
      <c r="KM90" s="69"/>
      <c r="KN90" s="69"/>
      <c r="KO90" s="69"/>
      <c r="KP90" s="69"/>
      <c r="KQ90" s="69"/>
      <c r="KR90" s="69"/>
      <c r="KS90" s="69"/>
      <c r="KT90" s="69"/>
      <c r="KU90" s="69"/>
      <c r="KV90" s="69"/>
      <c r="KW90" s="69"/>
      <c r="KX90" s="69"/>
      <c r="KY90" s="69"/>
      <c r="KZ90" s="69"/>
      <c r="LA90" s="69"/>
      <c r="LB90" s="69"/>
      <c r="LC90" s="69"/>
      <c r="LD90" s="69"/>
      <c r="LE90" s="69"/>
      <c r="LF90" s="69"/>
      <c r="LG90" s="69"/>
      <c r="LH90" s="69"/>
      <c r="LI90" s="69"/>
      <c r="LJ90" s="69"/>
      <c r="LK90" s="69"/>
      <c r="LL90" s="69"/>
      <c r="LM90" s="69"/>
      <c r="LN90" s="69"/>
      <c r="LO90" s="69"/>
      <c r="LP90" s="69"/>
      <c r="LQ90" s="69"/>
      <c r="LR90" s="69"/>
      <c r="LS90" s="69"/>
      <c r="LT90" s="69"/>
      <c r="LU90" s="69"/>
      <c r="LV90" s="69"/>
      <c r="LW90" s="69"/>
      <c r="LX90" s="69"/>
      <c r="LY90" s="69"/>
      <c r="LZ90" s="69"/>
      <c r="MA90" s="69"/>
      <c r="MB90" s="69"/>
      <c r="MC90" s="69"/>
      <c r="MD90" s="69"/>
      <c r="ME90" s="69"/>
      <c r="MF90" s="69"/>
      <c r="MG90" s="69"/>
      <c r="MH90" s="69"/>
      <c r="MI90" s="69"/>
      <c r="MJ90" s="69"/>
      <c r="MK90" s="69"/>
      <c r="ML90" s="69"/>
      <c r="MM90" s="69"/>
      <c r="MN90" s="69"/>
      <c r="MO90" s="69"/>
      <c r="MP90" s="69"/>
      <c r="MQ90" s="69"/>
      <c r="MR90" s="69"/>
      <c r="MS90" s="69"/>
      <c r="MT90" s="69"/>
      <c r="MU90" s="69"/>
      <c r="MV90" s="69"/>
      <c r="MW90" s="69"/>
      <c r="MX90" s="69"/>
      <c r="MY90" s="69"/>
      <c r="MZ90" s="69"/>
      <c r="NA90" s="69"/>
      <c r="NB90" s="69"/>
      <c r="NC90" s="69"/>
      <c r="ND90" s="69"/>
      <c r="NE90" s="69"/>
      <c r="NF90" s="69"/>
      <c r="NG90" s="69"/>
      <c r="NH90" s="69"/>
      <c r="NI90" s="69"/>
      <c r="NJ90" s="69"/>
      <c r="NK90" s="69"/>
      <c r="NL90" s="69"/>
      <c r="NM90" s="69"/>
      <c r="NN90" s="69"/>
      <c r="NO90" s="69"/>
      <c r="NP90" s="69"/>
      <c r="NQ90" s="69"/>
    </row>
    <row r="91" spans="1:381" ht="19" customHeight="1">
      <c r="A91" s="61"/>
      <c r="B91" s="62" t="str">
        <f t="shared" si="33"/>
        <v/>
      </c>
      <c r="C91" s="63"/>
      <c r="D91" s="74"/>
      <c r="E91" s="74"/>
      <c r="F91" s="63"/>
      <c r="G91" s="64"/>
      <c r="H91" s="64"/>
      <c r="I91" s="64"/>
      <c r="J91" s="64"/>
      <c r="K91" s="64"/>
      <c r="L91" s="65">
        <v>0</v>
      </c>
      <c r="M91" s="66"/>
      <c r="N91" s="72" t="str">
        <f t="shared" si="34"/>
        <v xml:space="preserve"> - </v>
      </c>
      <c r="O91" s="72" t="str">
        <f t="shared" si="29"/>
        <v xml:space="preserve"> - </v>
      </c>
      <c r="P91" s="67" t="str">
        <f t="shared" si="30"/>
        <v xml:space="preserve"> - </v>
      </c>
      <c r="Q91" s="68" t="str">
        <f t="shared" si="31"/>
        <v xml:space="preserve"> - </v>
      </c>
      <c r="R91" s="59" t="str">
        <f t="shared" si="35"/>
        <v xml:space="preserve"> - </v>
      </c>
      <c r="S91" s="59" t="str">
        <f t="shared" si="32"/>
        <v xml:space="preserve"> - </v>
      </c>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c r="IW91" s="69"/>
      <c r="IX91" s="69"/>
      <c r="IY91" s="69"/>
      <c r="IZ91" s="69"/>
      <c r="JA91" s="69"/>
      <c r="JB91" s="69"/>
      <c r="JC91" s="69"/>
      <c r="JD91" s="69"/>
      <c r="JE91" s="69"/>
      <c r="JF91" s="69"/>
      <c r="JG91" s="69"/>
      <c r="JH91" s="69"/>
      <c r="JI91" s="69"/>
      <c r="JJ91" s="69"/>
      <c r="JK91" s="69"/>
      <c r="JL91" s="69"/>
      <c r="JM91" s="69"/>
      <c r="JN91" s="69"/>
      <c r="JO91" s="69"/>
      <c r="JP91" s="69"/>
      <c r="JQ91" s="69"/>
      <c r="JR91" s="69"/>
      <c r="JS91" s="69"/>
      <c r="JT91" s="69"/>
      <c r="JU91" s="69"/>
      <c r="JV91" s="69"/>
      <c r="JW91" s="69"/>
      <c r="JX91" s="69"/>
      <c r="JY91" s="69"/>
      <c r="JZ91" s="69"/>
      <c r="KA91" s="69"/>
      <c r="KB91" s="69"/>
      <c r="KC91" s="69"/>
      <c r="KD91" s="69"/>
      <c r="KE91" s="69"/>
      <c r="KF91" s="69"/>
      <c r="KG91" s="69"/>
      <c r="KH91" s="69"/>
      <c r="KI91" s="69"/>
      <c r="KJ91" s="69"/>
      <c r="KK91" s="69"/>
      <c r="KL91" s="69"/>
      <c r="KM91" s="69"/>
      <c r="KN91" s="69"/>
      <c r="KO91" s="69"/>
      <c r="KP91" s="69"/>
      <c r="KQ91" s="69"/>
      <c r="KR91" s="69"/>
      <c r="KS91" s="69"/>
      <c r="KT91" s="69"/>
      <c r="KU91" s="69"/>
      <c r="KV91" s="69"/>
      <c r="KW91" s="69"/>
      <c r="KX91" s="69"/>
      <c r="KY91" s="69"/>
      <c r="KZ91" s="69"/>
      <c r="LA91" s="69"/>
      <c r="LB91" s="69"/>
      <c r="LC91" s="69"/>
      <c r="LD91" s="69"/>
      <c r="LE91" s="69"/>
      <c r="LF91" s="69"/>
      <c r="LG91" s="69"/>
      <c r="LH91" s="69"/>
      <c r="LI91" s="69"/>
      <c r="LJ91" s="69"/>
      <c r="LK91" s="69"/>
      <c r="LL91" s="69"/>
      <c r="LM91" s="69"/>
      <c r="LN91" s="69"/>
      <c r="LO91" s="69"/>
      <c r="LP91" s="69"/>
      <c r="LQ91" s="69"/>
      <c r="LR91" s="69"/>
      <c r="LS91" s="69"/>
      <c r="LT91" s="69"/>
      <c r="LU91" s="69"/>
      <c r="LV91" s="69"/>
      <c r="LW91" s="69"/>
      <c r="LX91" s="69"/>
      <c r="LY91" s="69"/>
      <c r="LZ91" s="69"/>
      <c r="MA91" s="69"/>
      <c r="MB91" s="69"/>
      <c r="MC91" s="69"/>
      <c r="MD91" s="69"/>
      <c r="ME91" s="69"/>
      <c r="MF91" s="69"/>
      <c r="MG91" s="69"/>
      <c r="MH91" s="69"/>
      <c r="MI91" s="69"/>
      <c r="MJ91" s="69"/>
      <c r="MK91" s="69"/>
      <c r="ML91" s="69"/>
      <c r="MM91" s="69"/>
      <c r="MN91" s="69"/>
      <c r="MO91" s="69"/>
      <c r="MP91" s="69"/>
      <c r="MQ91" s="69"/>
      <c r="MR91" s="69"/>
      <c r="MS91" s="69"/>
      <c r="MT91" s="69"/>
      <c r="MU91" s="69"/>
      <c r="MV91" s="69"/>
      <c r="MW91" s="69"/>
      <c r="MX91" s="69"/>
      <c r="MY91" s="69"/>
      <c r="MZ91" s="69"/>
      <c r="NA91" s="69"/>
      <c r="NB91" s="69"/>
      <c r="NC91" s="69"/>
      <c r="ND91" s="69"/>
      <c r="NE91" s="69"/>
      <c r="NF91" s="69"/>
      <c r="NG91" s="69"/>
      <c r="NH91" s="69"/>
      <c r="NI91" s="69"/>
      <c r="NJ91" s="69"/>
      <c r="NK91" s="69"/>
      <c r="NL91" s="69"/>
      <c r="NM91" s="69"/>
      <c r="NN91" s="69"/>
      <c r="NO91" s="69"/>
      <c r="NP91" s="69"/>
      <c r="NQ91" s="69"/>
    </row>
    <row r="92" spans="1:381" ht="19" customHeight="1">
      <c r="A92" s="61"/>
      <c r="B92" s="62" t="str">
        <f t="shared" si="33"/>
        <v/>
      </c>
      <c r="C92" s="63"/>
      <c r="D92" s="74"/>
      <c r="E92" s="74"/>
      <c r="F92" s="63"/>
      <c r="G92" s="64"/>
      <c r="H92" s="64"/>
      <c r="I92" s="64"/>
      <c r="J92" s="64"/>
      <c r="K92" s="64"/>
      <c r="L92" s="65">
        <v>0</v>
      </c>
      <c r="M92" s="66"/>
      <c r="N92" s="72" t="str">
        <f t="shared" si="34"/>
        <v xml:space="preserve"> - </v>
      </c>
      <c r="O92" s="72" t="str">
        <f t="shared" si="29"/>
        <v xml:space="preserve"> - </v>
      </c>
      <c r="P92" s="67" t="str">
        <f t="shared" si="30"/>
        <v xml:space="preserve"> - </v>
      </c>
      <c r="Q92" s="68" t="str">
        <f t="shared" si="31"/>
        <v xml:space="preserve"> - </v>
      </c>
      <c r="R92" s="59" t="str">
        <f t="shared" si="35"/>
        <v xml:space="preserve"> - </v>
      </c>
      <c r="S92" s="59" t="str">
        <f t="shared" si="32"/>
        <v xml:space="preserve"> - </v>
      </c>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c r="JD92" s="69"/>
      <c r="JE92" s="69"/>
      <c r="JF92" s="69"/>
      <c r="JG92" s="69"/>
      <c r="JH92" s="69"/>
      <c r="JI92" s="69"/>
      <c r="JJ92" s="69"/>
      <c r="JK92" s="69"/>
      <c r="JL92" s="69"/>
      <c r="JM92" s="69"/>
      <c r="JN92" s="69"/>
      <c r="JO92" s="69"/>
      <c r="JP92" s="69"/>
      <c r="JQ92" s="69"/>
      <c r="JR92" s="69"/>
      <c r="JS92" s="69"/>
      <c r="JT92" s="69"/>
      <c r="JU92" s="69"/>
      <c r="JV92" s="69"/>
      <c r="JW92" s="69"/>
      <c r="JX92" s="69"/>
      <c r="JY92" s="69"/>
      <c r="JZ92" s="69"/>
      <c r="KA92" s="69"/>
      <c r="KB92" s="69"/>
      <c r="KC92" s="69"/>
      <c r="KD92" s="69"/>
      <c r="KE92" s="69"/>
      <c r="KF92" s="69"/>
      <c r="KG92" s="69"/>
      <c r="KH92" s="69"/>
      <c r="KI92" s="69"/>
      <c r="KJ92" s="69"/>
      <c r="KK92" s="69"/>
      <c r="KL92" s="69"/>
      <c r="KM92" s="69"/>
      <c r="KN92" s="69"/>
      <c r="KO92" s="69"/>
      <c r="KP92" s="69"/>
      <c r="KQ92" s="69"/>
      <c r="KR92" s="69"/>
      <c r="KS92" s="69"/>
      <c r="KT92" s="69"/>
      <c r="KU92" s="69"/>
      <c r="KV92" s="69"/>
      <c r="KW92" s="69"/>
      <c r="KX92" s="69"/>
      <c r="KY92" s="69"/>
      <c r="KZ92" s="69"/>
      <c r="LA92" s="69"/>
      <c r="LB92" s="69"/>
      <c r="LC92" s="69"/>
      <c r="LD92" s="69"/>
      <c r="LE92" s="69"/>
      <c r="LF92" s="69"/>
      <c r="LG92" s="69"/>
      <c r="LH92" s="69"/>
      <c r="LI92" s="69"/>
      <c r="LJ92" s="69"/>
      <c r="LK92" s="69"/>
      <c r="LL92" s="69"/>
      <c r="LM92" s="69"/>
      <c r="LN92" s="69"/>
      <c r="LO92" s="69"/>
      <c r="LP92" s="69"/>
      <c r="LQ92" s="69"/>
      <c r="LR92" s="69"/>
      <c r="LS92" s="69"/>
      <c r="LT92" s="69"/>
      <c r="LU92" s="69"/>
      <c r="LV92" s="69"/>
      <c r="LW92" s="69"/>
      <c r="LX92" s="69"/>
      <c r="LY92" s="69"/>
      <c r="LZ92" s="69"/>
      <c r="MA92" s="69"/>
      <c r="MB92" s="69"/>
      <c r="MC92" s="69"/>
      <c r="MD92" s="69"/>
      <c r="ME92" s="69"/>
      <c r="MF92" s="69"/>
      <c r="MG92" s="69"/>
      <c r="MH92" s="69"/>
      <c r="MI92" s="69"/>
      <c r="MJ92" s="69"/>
      <c r="MK92" s="69"/>
      <c r="ML92" s="69"/>
      <c r="MM92" s="69"/>
      <c r="MN92" s="69"/>
      <c r="MO92" s="69"/>
      <c r="MP92" s="69"/>
      <c r="MQ92" s="69"/>
      <c r="MR92" s="69"/>
      <c r="MS92" s="69"/>
      <c r="MT92" s="69"/>
      <c r="MU92" s="69"/>
      <c r="MV92" s="69"/>
      <c r="MW92" s="69"/>
      <c r="MX92" s="69"/>
      <c r="MY92" s="69"/>
      <c r="MZ92" s="69"/>
      <c r="NA92" s="69"/>
      <c r="NB92" s="69"/>
      <c r="NC92" s="69"/>
      <c r="ND92" s="69"/>
      <c r="NE92" s="69"/>
      <c r="NF92" s="69"/>
      <c r="NG92" s="69"/>
      <c r="NH92" s="69"/>
      <c r="NI92" s="69"/>
      <c r="NJ92" s="69"/>
      <c r="NK92" s="69"/>
      <c r="NL92" s="69"/>
      <c r="NM92" s="69"/>
      <c r="NN92" s="69"/>
      <c r="NO92" s="69"/>
      <c r="NP92" s="69"/>
      <c r="NQ92" s="69"/>
    </row>
    <row r="93" spans="1:381" ht="19" customHeight="1">
      <c r="A93" s="61"/>
      <c r="B93" s="62" t="str">
        <f t="shared" si="33"/>
        <v/>
      </c>
      <c r="C93" s="63"/>
      <c r="D93" s="74"/>
      <c r="E93" s="74"/>
      <c r="F93" s="63"/>
      <c r="G93" s="64"/>
      <c r="H93" s="64"/>
      <c r="I93" s="64"/>
      <c r="J93" s="64"/>
      <c r="K93" s="64"/>
      <c r="L93" s="65">
        <v>0</v>
      </c>
      <c r="M93" s="66"/>
      <c r="N93" s="72" t="str">
        <f t="shared" si="34"/>
        <v xml:space="preserve"> - </v>
      </c>
      <c r="O93" s="72" t="str">
        <f t="shared" si="29"/>
        <v xml:space="preserve"> - </v>
      </c>
      <c r="P93" s="67" t="str">
        <f t="shared" si="30"/>
        <v xml:space="preserve"> - </v>
      </c>
      <c r="Q93" s="68" t="str">
        <f t="shared" si="31"/>
        <v xml:space="preserve"> - </v>
      </c>
      <c r="R93" s="59" t="str">
        <f t="shared" si="35"/>
        <v xml:space="preserve"> - </v>
      </c>
      <c r="S93" s="59" t="str">
        <f t="shared" si="32"/>
        <v xml:space="preserve"> - </v>
      </c>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c r="IW93" s="69"/>
      <c r="IX93" s="69"/>
      <c r="IY93" s="69"/>
      <c r="IZ93" s="69"/>
      <c r="JA93" s="69"/>
      <c r="JB93" s="69"/>
      <c r="JC93" s="69"/>
      <c r="JD93" s="69"/>
      <c r="JE93" s="69"/>
      <c r="JF93" s="69"/>
      <c r="JG93" s="69"/>
      <c r="JH93" s="69"/>
      <c r="JI93" s="69"/>
      <c r="JJ93" s="69"/>
      <c r="JK93" s="69"/>
      <c r="JL93" s="69"/>
      <c r="JM93" s="69"/>
      <c r="JN93" s="69"/>
      <c r="JO93" s="69"/>
      <c r="JP93" s="69"/>
      <c r="JQ93" s="69"/>
      <c r="JR93" s="69"/>
      <c r="JS93" s="69"/>
      <c r="JT93" s="69"/>
      <c r="JU93" s="69"/>
      <c r="JV93" s="69"/>
      <c r="JW93" s="69"/>
      <c r="JX93" s="69"/>
      <c r="JY93" s="69"/>
      <c r="JZ93" s="69"/>
      <c r="KA93" s="69"/>
      <c r="KB93" s="69"/>
      <c r="KC93" s="69"/>
      <c r="KD93" s="69"/>
      <c r="KE93" s="69"/>
      <c r="KF93" s="69"/>
      <c r="KG93" s="69"/>
      <c r="KH93" s="69"/>
      <c r="KI93" s="69"/>
      <c r="KJ93" s="69"/>
      <c r="KK93" s="69"/>
      <c r="KL93" s="69"/>
      <c r="KM93" s="69"/>
      <c r="KN93" s="69"/>
      <c r="KO93" s="69"/>
      <c r="KP93" s="69"/>
      <c r="KQ93" s="69"/>
      <c r="KR93" s="69"/>
      <c r="KS93" s="69"/>
      <c r="KT93" s="69"/>
      <c r="KU93" s="69"/>
      <c r="KV93" s="69"/>
      <c r="KW93" s="69"/>
      <c r="KX93" s="69"/>
      <c r="KY93" s="69"/>
      <c r="KZ93" s="69"/>
      <c r="LA93" s="69"/>
      <c r="LB93" s="69"/>
      <c r="LC93" s="69"/>
      <c r="LD93" s="69"/>
      <c r="LE93" s="69"/>
      <c r="LF93" s="69"/>
      <c r="LG93" s="69"/>
      <c r="LH93" s="69"/>
      <c r="LI93" s="69"/>
      <c r="LJ93" s="69"/>
      <c r="LK93" s="69"/>
      <c r="LL93" s="69"/>
      <c r="LM93" s="69"/>
      <c r="LN93" s="69"/>
      <c r="LO93" s="69"/>
      <c r="LP93" s="69"/>
      <c r="LQ93" s="69"/>
      <c r="LR93" s="69"/>
      <c r="LS93" s="69"/>
      <c r="LT93" s="69"/>
      <c r="LU93" s="69"/>
      <c r="LV93" s="69"/>
      <c r="LW93" s="69"/>
      <c r="LX93" s="69"/>
      <c r="LY93" s="69"/>
      <c r="LZ93" s="69"/>
      <c r="MA93" s="69"/>
      <c r="MB93" s="69"/>
      <c r="MC93" s="69"/>
      <c r="MD93" s="69"/>
      <c r="ME93" s="69"/>
      <c r="MF93" s="69"/>
      <c r="MG93" s="69"/>
      <c r="MH93" s="69"/>
      <c r="MI93" s="69"/>
      <c r="MJ93" s="69"/>
      <c r="MK93" s="69"/>
      <c r="ML93" s="69"/>
      <c r="MM93" s="69"/>
      <c r="MN93" s="69"/>
      <c r="MO93" s="69"/>
      <c r="MP93" s="69"/>
      <c r="MQ93" s="69"/>
      <c r="MR93" s="69"/>
      <c r="MS93" s="69"/>
      <c r="MT93" s="69"/>
      <c r="MU93" s="69"/>
      <c r="MV93" s="69"/>
      <c r="MW93" s="69"/>
      <c r="MX93" s="69"/>
      <c r="MY93" s="69"/>
      <c r="MZ93" s="69"/>
      <c r="NA93" s="69"/>
      <c r="NB93" s="69"/>
      <c r="NC93" s="69"/>
      <c r="ND93" s="69"/>
      <c r="NE93" s="69"/>
      <c r="NF93" s="69"/>
      <c r="NG93" s="69"/>
      <c r="NH93" s="69"/>
      <c r="NI93" s="69"/>
      <c r="NJ93" s="69"/>
      <c r="NK93" s="69"/>
      <c r="NL93" s="69"/>
      <c r="NM93" s="69"/>
      <c r="NN93" s="69"/>
      <c r="NO93" s="69"/>
      <c r="NP93" s="69"/>
      <c r="NQ93" s="69"/>
    </row>
    <row r="94" spans="1:381" ht="19" customHeight="1">
      <c r="A94" s="61"/>
      <c r="B94" s="62" t="str">
        <f t="shared" si="33"/>
        <v/>
      </c>
      <c r="C94" s="63"/>
      <c r="D94" s="74"/>
      <c r="E94" s="74"/>
      <c r="F94" s="63"/>
      <c r="G94" s="64"/>
      <c r="H94" s="64"/>
      <c r="I94" s="64"/>
      <c r="J94" s="64"/>
      <c r="K94" s="64"/>
      <c r="L94" s="65">
        <v>0</v>
      </c>
      <c r="M94" s="66"/>
      <c r="N94" s="72" t="str">
        <f t="shared" si="34"/>
        <v xml:space="preserve"> - </v>
      </c>
      <c r="O94" s="72" t="str">
        <f t="shared" si="29"/>
        <v xml:space="preserve"> - </v>
      </c>
      <c r="P94" s="67" t="str">
        <f t="shared" si="30"/>
        <v xml:space="preserve"> - </v>
      </c>
      <c r="Q94" s="68" t="str">
        <f t="shared" si="31"/>
        <v xml:space="preserve"> - </v>
      </c>
      <c r="R94" s="59" t="str">
        <f t="shared" si="35"/>
        <v xml:space="preserve"> - </v>
      </c>
      <c r="S94" s="59" t="str">
        <f t="shared" si="32"/>
        <v xml:space="preserve"> - </v>
      </c>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c r="IK94" s="69"/>
      <c r="IL94" s="69"/>
      <c r="IM94" s="69"/>
      <c r="IN94" s="69"/>
      <c r="IO94" s="69"/>
      <c r="IP94" s="69"/>
      <c r="IQ94" s="69"/>
      <c r="IR94" s="69"/>
      <c r="IS94" s="69"/>
      <c r="IT94" s="69"/>
      <c r="IU94" s="69"/>
      <c r="IV94" s="69"/>
      <c r="IW94" s="69"/>
      <c r="IX94" s="69"/>
      <c r="IY94" s="69"/>
      <c r="IZ94" s="69"/>
      <c r="JA94" s="69"/>
      <c r="JB94" s="69"/>
      <c r="JC94" s="69"/>
      <c r="JD94" s="69"/>
      <c r="JE94" s="69"/>
      <c r="JF94" s="69"/>
      <c r="JG94" s="69"/>
      <c r="JH94" s="69"/>
      <c r="JI94" s="69"/>
      <c r="JJ94" s="69"/>
      <c r="JK94" s="69"/>
      <c r="JL94" s="69"/>
      <c r="JM94" s="69"/>
      <c r="JN94" s="69"/>
      <c r="JO94" s="69"/>
      <c r="JP94" s="69"/>
      <c r="JQ94" s="69"/>
      <c r="JR94" s="69"/>
      <c r="JS94" s="69"/>
      <c r="JT94" s="69"/>
      <c r="JU94" s="69"/>
      <c r="JV94" s="69"/>
      <c r="JW94" s="69"/>
      <c r="JX94" s="69"/>
      <c r="JY94" s="69"/>
      <c r="JZ94" s="69"/>
      <c r="KA94" s="69"/>
      <c r="KB94" s="69"/>
      <c r="KC94" s="69"/>
      <c r="KD94" s="69"/>
      <c r="KE94" s="69"/>
      <c r="KF94" s="69"/>
      <c r="KG94" s="69"/>
      <c r="KH94" s="69"/>
      <c r="KI94" s="69"/>
      <c r="KJ94" s="69"/>
      <c r="KK94" s="69"/>
      <c r="KL94" s="69"/>
      <c r="KM94" s="69"/>
      <c r="KN94" s="69"/>
      <c r="KO94" s="69"/>
      <c r="KP94" s="69"/>
      <c r="KQ94" s="69"/>
      <c r="KR94" s="69"/>
      <c r="KS94" s="69"/>
      <c r="KT94" s="69"/>
      <c r="KU94" s="69"/>
      <c r="KV94" s="69"/>
      <c r="KW94" s="69"/>
      <c r="KX94" s="69"/>
      <c r="KY94" s="69"/>
      <c r="KZ94" s="69"/>
      <c r="LA94" s="69"/>
      <c r="LB94" s="69"/>
      <c r="LC94" s="69"/>
      <c r="LD94" s="69"/>
      <c r="LE94" s="69"/>
      <c r="LF94" s="69"/>
      <c r="LG94" s="69"/>
      <c r="LH94" s="69"/>
      <c r="LI94" s="69"/>
      <c r="LJ94" s="69"/>
      <c r="LK94" s="69"/>
      <c r="LL94" s="69"/>
      <c r="LM94" s="69"/>
      <c r="LN94" s="69"/>
      <c r="LO94" s="69"/>
      <c r="LP94" s="69"/>
      <c r="LQ94" s="69"/>
      <c r="LR94" s="69"/>
      <c r="LS94" s="69"/>
      <c r="LT94" s="69"/>
      <c r="LU94" s="69"/>
      <c r="LV94" s="69"/>
      <c r="LW94" s="69"/>
      <c r="LX94" s="69"/>
      <c r="LY94" s="69"/>
      <c r="LZ94" s="69"/>
      <c r="MA94" s="69"/>
      <c r="MB94" s="69"/>
      <c r="MC94" s="69"/>
      <c r="MD94" s="69"/>
      <c r="ME94" s="69"/>
      <c r="MF94" s="69"/>
      <c r="MG94" s="69"/>
      <c r="MH94" s="69"/>
      <c r="MI94" s="69"/>
      <c r="MJ94" s="69"/>
      <c r="MK94" s="69"/>
      <c r="ML94" s="69"/>
      <c r="MM94" s="69"/>
      <c r="MN94" s="69"/>
      <c r="MO94" s="69"/>
      <c r="MP94" s="69"/>
      <c r="MQ94" s="69"/>
      <c r="MR94" s="69"/>
      <c r="MS94" s="69"/>
      <c r="MT94" s="69"/>
      <c r="MU94" s="69"/>
      <c r="MV94" s="69"/>
      <c r="MW94" s="69"/>
      <c r="MX94" s="69"/>
      <c r="MY94" s="69"/>
      <c r="MZ94" s="69"/>
      <c r="NA94" s="69"/>
      <c r="NB94" s="69"/>
      <c r="NC94" s="69"/>
      <c r="ND94" s="69"/>
      <c r="NE94" s="69"/>
      <c r="NF94" s="69"/>
      <c r="NG94" s="69"/>
      <c r="NH94" s="69"/>
      <c r="NI94" s="69"/>
      <c r="NJ94" s="69"/>
      <c r="NK94" s="69"/>
      <c r="NL94" s="69"/>
      <c r="NM94" s="69"/>
      <c r="NN94" s="69"/>
      <c r="NO94" s="69"/>
      <c r="NP94" s="69"/>
      <c r="NQ94" s="69"/>
    </row>
    <row r="95" spans="1:381" ht="19" customHeight="1">
      <c r="A95" s="61"/>
      <c r="B95" s="62" t="str">
        <f t="shared" si="33"/>
        <v/>
      </c>
      <c r="C95" s="63"/>
      <c r="D95" s="74"/>
      <c r="E95" s="74"/>
      <c r="F95" s="63"/>
      <c r="G95" s="64"/>
      <c r="H95" s="64"/>
      <c r="I95" s="64"/>
      <c r="J95" s="64"/>
      <c r="K95" s="64"/>
      <c r="L95" s="65">
        <v>0</v>
      </c>
      <c r="M95" s="66"/>
      <c r="N95" s="72" t="str">
        <f t="shared" si="34"/>
        <v xml:space="preserve"> - </v>
      </c>
      <c r="O95" s="72" t="str">
        <f t="shared" si="29"/>
        <v xml:space="preserve"> - </v>
      </c>
      <c r="P95" s="67" t="str">
        <f t="shared" si="30"/>
        <v xml:space="preserve"> - </v>
      </c>
      <c r="Q95" s="68" t="str">
        <f t="shared" si="31"/>
        <v xml:space="preserve"> - </v>
      </c>
      <c r="R95" s="59" t="str">
        <f t="shared" si="35"/>
        <v xml:space="preserve"> - </v>
      </c>
      <c r="S95" s="59" t="str">
        <f t="shared" si="32"/>
        <v xml:space="preserve"> - </v>
      </c>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c r="IW95" s="69"/>
      <c r="IX95" s="69"/>
      <c r="IY95" s="69"/>
      <c r="IZ95" s="69"/>
      <c r="JA95" s="69"/>
      <c r="JB95" s="69"/>
      <c r="JC95" s="69"/>
      <c r="JD95" s="69"/>
      <c r="JE95" s="69"/>
      <c r="JF95" s="69"/>
      <c r="JG95" s="69"/>
      <c r="JH95" s="69"/>
      <c r="JI95" s="69"/>
      <c r="JJ95" s="69"/>
      <c r="JK95" s="69"/>
      <c r="JL95" s="69"/>
      <c r="JM95" s="69"/>
      <c r="JN95" s="69"/>
      <c r="JO95" s="69"/>
      <c r="JP95" s="69"/>
      <c r="JQ95" s="69"/>
      <c r="JR95" s="69"/>
      <c r="JS95" s="69"/>
      <c r="JT95" s="69"/>
      <c r="JU95" s="69"/>
      <c r="JV95" s="69"/>
      <c r="JW95" s="69"/>
      <c r="JX95" s="69"/>
      <c r="JY95" s="69"/>
      <c r="JZ95" s="69"/>
      <c r="KA95" s="69"/>
      <c r="KB95" s="69"/>
      <c r="KC95" s="69"/>
      <c r="KD95" s="69"/>
      <c r="KE95" s="69"/>
      <c r="KF95" s="69"/>
      <c r="KG95" s="69"/>
      <c r="KH95" s="69"/>
      <c r="KI95" s="69"/>
      <c r="KJ95" s="69"/>
      <c r="KK95" s="69"/>
      <c r="KL95" s="69"/>
      <c r="KM95" s="69"/>
      <c r="KN95" s="69"/>
      <c r="KO95" s="69"/>
      <c r="KP95" s="69"/>
      <c r="KQ95" s="69"/>
      <c r="KR95" s="69"/>
      <c r="KS95" s="69"/>
      <c r="KT95" s="69"/>
      <c r="KU95" s="69"/>
      <c r="KV95" s="69"/>
      <c r="KW95" s="69"/>
      <c r="KX95" s="69"/>
      <c r="KY95" s="69"/>
      <c r="KZ95" s="69"/>
      <c r="LA95" s="69"/>
      <c r="LB95" s="69"/>
      <c r="LC95" s="69"/>
      <c r="LD95" s="69"/>
      <c r="LE95" s="69"/>
      <c r="LF95" s="69"/>
      <c r="LG95" s="69"/>
      <c r="LH95" s="69"/>
      <c r="LI95" s="69"/>
      <c r="LJ95" s="69"/>
      <c r="LK95" s="69"/>
      <c r="LL95" s="69"/>
      <c r="LM95" s="69"/>
      <c r="LN95" s="69"/>
      <c r="LO95" s="69"/>
      <c r="LP95" s="69"/>
      <c r="LQ95" s="69"/>
      <c r="LR95" s="69"/>
      <c r="LS95" s="69"/>
      <c r="LT95" s="69"/>
      <c r="LU95" s="69"/>
      <c r="LV95" s="69"/>
      <c r="LW95" s="69"/>
      <c r="LX95" s="69"/>
      <c r="LY95" s="69"/>
      <c r="LZ95" s="69"/>
      <c r="MA95" s="69"/>
      <c r="MB95" s="69"/>
      <c r="MC95" s="69"/>
      <c r="MD95" s="69"/>
      <c r="ME95" s="69"/>
      <c r="MF95" s="69"/>
      <c r="MG95" s="69"/>
      <c r="MH95" s="69"/>
      <c r="MI95" s="69"/>
      <c r="MJ95" s="69"/>
      <c r="MK95" s="69"/>
      <c r="ML95" s="69"/>
      <c r="MM95" s="69"/>
      <c r="MN95" s="69"/>
      <c r="MO95" s="69"/>
      <c r="MP95" s="69"/>
      <c r="MQ95" s="69"/>
      <c r="MR95" s="69"/>
      <c r="MS95" s="69"/>
      <c r="MT95" s="69"/>
      <c r="MU95" s="69"/>
      <c r="MV95" s="69"/>
      <c r="MW95" s="69"/>
      <c r="MX95" s="69"/>
      <c r="MY95" s="69"/>
      <c r="MZ95" s="69"/>
      <c r="NA95" s="69"/>
      <c r="NB95" s="69"/>
      <c r="NC95" s="69"/>
      <c r="ND95" s="69"/>
      <c r="NE95" s="69"/>
      <c r="NF95" s="69"/>
      <c r="NG95" s="69"/>
      <c r="NH95" s="69"/>
      <c r="NI95" s="69"/>
      <c r="NJ95" s="69"/>
      <c r="NK95" s="69"/>
      <c r="NL95" s="69"/>
      <c r="NM95" s="69"/>
      <c r="NN95" s="69"/>
      <c r="NO95" s="69"/>
      <c r="NP95" s="69"/>
      <c r="NQ95" s="69"/>
    </row>
    <row r="96" spans="1:381" ht="19" customHeight="1">
      <c r="A96" s="61"/>
      <c r="B96" s="62" t="str">
        <f t="shared" si="33"/>
        <v/>
      </c>
      <c r="C96" s="63"/>
      <c r="D96" s="74"/>
      <c r="E96" s="74"/>
      <c r="F96" s="63"/>
      <c r="G96" s="64"/>
      <c r="H96" s="64"/>
      <c r="I96" s="64"/>
      <c r="J96" s="64"/>
      <c r="K96" s="64"/>
      <c r="L96" s="65">
        <v>0</v>
      </c>
      <c r="M96" s="66"/>
      <c r="N96" s="72" t="str">
        <f t="shared" si="34"/>
        <v xml:space="preserve"> - </v>
      </c>
      <c r="O96" s="72" t="str">
        <f t="shared" si="29"/>
        <v xml:space="preserve"> - </v>
      </c>
      <c r="P96" s="67" t="str">
        <f t="shared" si="30"/>
        <v xml:space="preserve"> - </v>
      </c>
      <c r="Q96" s="68" t="str">
        <f t="shared" si="31"/>
        <v xml:space="preserve"> - </v>
      </c>
      <c r="R96" s="59" t="str">
        <f t="shared" si="35"/>
        <v xml:space="preserve"> - </v>
      </c>
      <c r="S96" s="59" t="str">
        <f t="shared" si="32"/>
        <v xml:space="preserve"> - </v>
      </c>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c r="IW96" s="69"/>
      <c r="IX96" s="69"/>
      <c r="IY96" s="69"/>
      <c r="IZ96" s="69"/>
      <c r="JA96" s="69"/>
      <c r="JB96" s="69"/>
      <c r="JC96" s="69"/>
      <c r="JD96" s="69"/>
      <c r="JE96" s="69"/>
      <c r="JF96" s="69"/>
      <c r="JG96" s="69"/>
      <c r="JH96" s="69"/>
      <c r="JI96" s="69"/>
      <c r="JJ96" s="69"/>
      <c r="JK96" s="69"/>
      <c r="JL96" s="69"/>
      <c r="JM96" s="69"/>
      <c r="JN96" s="69"/>
      <c r="JO96" s="69"/>
      <c r="JP96" s="69"/>
      <c r="JQ96" s="69"/>
      <c r="JR96" s="69"/>
      <c r="JS96" s="69"/>
      <c r="JT96" s="69"/>
      <c r="JU96" s="69"/>
      <c r="JV96" s="69"/>
      <c r="JW96" s="69"/>
      <c r="JX96" s="69"/>
      <c r="JY96" s="69"/>
      <c r="JZ96" s="69"/>
      <c r="KA96" s="69"/>
      <c r="KB96" s="69"/>
      <c r="KC96" s="69"/>
      <c r="KD96" s="69"/>
      <c r="KE96" s="69"/>
      <c r="KF96" s="69"/>
      <c r="KG96" s="69"/>
      <c r="KH96" s="69"/>
      <c r="KI96" s="69"/>
      <c r="KJ96" s="69"/>
      <c r="KK96" s="69"/>
      <c r="KL96" s="69"/>
      <c r="KM96" s="69"/>
      <c r="KN96" s="69"/>
      <c r="KO96" s="69"/>
      <c r="KP96" s="69"/>
      <c r="KQ96" s="69"/>
      <c r="KR96" s="69"/>
      <c r="KS96" s="69"/>
      <c r="KT96" s="69"/>
      <c r="KU96" s="69"/>
      <c r="KV96" s="69"/>
      <c r="KW96" s="69"/>
      <c r="KX96" s="69"/>
      <c r="KY96" s="69"/>
      <c r="KZ96" s="69"/>
      <c r="LA96" s="69"/>
      <c r="LB96" s="69"/>
      <c r="LC96" s="69"/>
      <c r="LD96" s="69"/>
      <c r="LE96" s="69"/>
      <c r="LF96" s="69"/>
      <c r="LG96" s="69"/>
      <c r="LH96" s="69"/>
      <c r="LI96" s="69"/>
      <c r="LJ96" s="69"/>
      <c r="LK96" s="69"/>
      <c r="LL96" s="69"/>
      <c r="LM96" s="69"/>
      <c r="LN96" s="69"/>
      <c r="LO96" s="69"/>
      <c r="LP96" s="69"/>
      <c r="LQ96" s="69"/>
      <c r="LR96" s="69"/>
      <c r="LS96" s="69"/>
      <c r="LT96" s="69"/>
      <c r="LU96" s="69"/>
      <c r="LV96" s="69"/>
      <c r="LW96" s="69"/>
      <c r="LX96" s="69"/>
      <c r="LY96" s="69"/>
      <c r="LZ96" s="69"/>
      <c r="MA96" s="69"/>
      <c r="MB96" s="69"/>
      <c r="MC96" s="69"/>
      <c r="MD96" s="69"/>
      <c r="ME96" s="69"/>
      <c r="MF96" s="69"/>
      <c r="MG96" s="69"/>
      <c r="MH96" s="69"/>
      <c r="MI96" s="69"/>
      <c r="MJ96" s="69"/>
      <c r="MK96" s="69"/>
      <c r="ML96" s="69"/>
      <c r="MM96" s="69"/>
      <c r="MN96" s="69"/>
      <c r="MO96" s="69"/>
      <c r="MP96" s="69"/>
      <c r="MQ96" s="69"/>
      <c r="MR96" s="69"/>
      <c r="MS96" s="69"/>
      <c r="MT96" s="69"/>
      <c r="MU96" s="69"/>
      <c r="MV96" s="69"/>
      <c r="MW96" s="69"/>
      <c r="MX96" s="69"/>
      <c r="MY96" s="69"/>
      <c r="MZ96" s="69"/>
      <c r="NA96" s="69"/>
      <c r="NB96" s="69"/>
      <c r="NC96" s="69"/>
      <c r="ND96" s="69"/>
      <c r="NE96" s="69"/>
      <c r="NF96" s="69"/>
      <c r="NG96" s="69"/>
      <c r="NH96" s="69"/>
      <c r="NI96" s="69"/>
      <c r="NJ96" s="69"/>
      <c r="NK96" s="69"/>
      <c r="NL96" s="69"/>
      <c r="NM96" s="69"/>
      <c r="NN96" s="69"/>
      <c r="NO96" s="69"/>
      <c r="NP96" s="69"/>
      <c r="NQ96" s="69"/>
    </row>
    <row r="97" spans="1:381" ht="19" customHeight="1">
      <c r="A97" s="61"/>
      <c r="B97" s="62" t="str">
        <f t="shared" si="33"/>
        <v/>
      </c>
      <c r="C97" s="63"/>
      <c r="D97" s="74"/>
      <c r="E97" s="74"/>
      <c r="F97" s="63"/>
      <c r="G97" s="64"/>
      <c r="H97" s="64"/>
      <c r="I97" s="64"/>
      <c r="J97" s="64"/>
      <c r="K97" s="64"/>
      <c r="L97" s="65">
        <v>0</v>
      </c>
      <c r="M97" s="66"/>
      <c r="N97" s="72" t="str">
        <f t="shared" si="34"/>
        <v xml:space="preserve"> - </v>
      </c>
      <c r="O97" s="72" t="str">
        <f t="shared" si="29"/>
        <v xml:space="preserve"> - </v>
      </c>
      <c r="P97" s="67" t="str">
        <f t="shared" si="30"/>
        <v xml:space="preserve"> - </v>
      </c>
      <c r="Q97" s="68" t="str">
        <f t="shared" si="31"/>
        <v xml:space="preserve"> - </v>
      </c>
      <c r="R97" s="59" t="str">
        <f t="shared" si="35"/>
        <v xml:space="preserve"> - </v>
      </c>
      <c r="S97" s="59" t="str">
        <f t="shared" si="32"/>
        <v xml:space="preserve"> - </v>
      </c>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c r="LG97" s="69"/>
      <c r="LH97" s="69"/>
      <c r="LI97" s="69"/>
      <c r="LJ97" s="69"/>
      <c r="LK97" s="69"/>
      <c r="LL97" s="69"/>
      <c r="LM97" s="69"/>
      <c r="LN97" s="69"/>
      <c r="LO97" s="69"/>
      <c r="LP97" s="69"/>
      <c r="LQ97" s="69"/>
      <c r="LR97" s="69"/>
      <c r="LS97" s="69"/>
      <c r="LT97" s="69"/>
      <c r="LU97" s="69"/>
      <c r="LV97" s="69"/>
      <c r="LW97" s="69"/>
      <c r="LX97" s="69"/>
      <c r="LY97" s="69"/>
      <c r="LZ97" s="69"/>
      <c r="MA97" s="69"/>
      <c r="MB97" s="69"/>
      <c r="MC97" s="69"/>
      <c r="MD97" s="69"/>
      <c r="ME97" s="69"/>
      <c r="MF97" s="69"/>
      <c r="MG97" s="69"/>
      <c r="MH97" s="69"/>
      <c r="MI97" s="69"/>
      <c r="MJ97" s="69"/>
      <c r="MK97" s="69"/>
      <c r="ML97" s="69"/>
      <c r="MM97" s="69"/>
      <c r="MN97" s="69"/>
      <c r="MO97" s="69"/>
      <c r="MP97" s="69"/>
      <c r="MQ97" s="69"/>
      <c r="MR97" s="69"/>
      <c r="MS97" s="69"/>
      <c r="MT97" s="69"/>
      <c r="MU97" s="69"/>
      <c r="MV97" s="69"/>
      <c r="MW97" s="69"/>
      <c r="MX97" s="69"/>
      <c r="MY97" s="69"/>
      <c r="MZ97" s="69"/>
      <c r="NA97" s="69"/>
      <c r="NB97" s="69"/>
      <c r="NC97" s="69"/>
      <c r="ND97" s="69"/>
      <c r="NE97" s="69"/>
      <c r="NF97" s="69"/>
      <c r="NG97" s="69"/>
      <c r="NH97" s="69"/>
      <c r="NI97" s="69"/>
      <c r="NJ97" s="69"/>
      <c r="NK97" s="69"/>
      <c r="NL97" s="69"/>
      <c r="NM97" s="69"/>
      <c r="NN97" s="69"/>
      <c r="NO97" s="69"/>
      <c r="NP97" s="69"/>
      <c r="NQ97" s="69"/>
    </row>
    <row r="98" spans="1:381" ht="19" customHeight="1">
      <c r="A98" s="61"/>
      <c r="B98" s="62" t="str">
        <f t="shared" si="33"/>
        <v/>
      </c>
      <c r="C98" s="63"/>
      <c r="D98" s="74"/>
      <c r="E98" s="74"/>
      <c r="F98" s="63"/>
      <c r="G98" s="64"/>
      <c r="H98" s="64"/>
      <c r="I98" s="64"/>
      <c r="J98" s="64"/>
      <c r="K98" s="64"/>
      <c r="L98" s="65">
        <v>0</v>
      </c>
      <c r="M98" s="66"/>
      <c r="N98" s="72" t="str">
        <f t="shared" si="34"/>
        <v xml:space="preserve"> - </v>
      </c>
      <c r="O98" s="72" t="str">
        <f t="shared" si="29"/>
        <v xml:space="preserve"> - </v>
      </c>
      <c r="P98" s="67" t="str">
        <f t="shared" si="30"/>
        <v xml:space="preserve"> - </v>
      </c>
      <c r="Q98" s="68" t="str">
        <f t="shared" si="31"/>
        <v xml:space="preserve"> - </v>
      </c>
      <c r="R98" s="59" t="str">
        <f t="shared" si="35"/>
        <v xml:space="preserve"> - </v>
      </c>
      <c r="S98" s="59" t="str">
        <f t="shared" si="32"/>
        <v xml:space="preserve"> - </v>
      </c>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c r="HL98" s="69"/>
      <c r="HM98" s="69"/>
      <c r="HN98" s="69"/>
      <c r="HO98" s="69"/>
      <c r="HP98" s="69"/>
      <c r="HQ98" s="69"/>
      <c r="HR98" s="69"/>
      <c r="HS98" s="69"/>
      <c r="HT98" s="69"/>
      <c r="HU98" s="69"/>
      <c r="HV98" s="69"/>
      <c r="HW98" s="69"/>
      <c r="HX98" s="69"/>
      <c r="HY98" s="69"/>
      <c r="HZ98" s="69"/>
      <c r="IA98" s="69"/>
      <c r="IB98" s="69"/>
      <c r="IC98" s="69"/>
      <c r="ID98" s="69"/>
      <c r="IE98" s="69"/>
      <c r="IF98" s="69"/>
      <c r="IG98" s="69"/>
      <c r="IH98" s="69"/>
      <c r="II98" s="69"/>
      <c r="IJ98" s="69"/>
      <c r="IK98" s="69"/>
      <c r="IL98" s="69"/>
      <c r="IM98" s="69"/>
      <c r="IN98" s="69"/>
      <c r="IO98" s="69"/>
      <c r="IP98" s="69"/>
      <c r="IQ98" s="69"/>
      <c r="IR98" s="69"/>
      <c r="IS98" s="69"/>
      <c r="IT98" s="69"/>
      <c r="IU98" s="69"/>
      <c r="IV98" s="69"/>
      <c r="IW98" s="69"/>
      <c r="IX98" s="69"/>
      <c r="IY98" s="69"/>
      <c r="IZ98" s="69"/>
      <c r="JA98" s="69"/>
      <c r="JB98" s="69"/>
      <c r="JC98" s="69"/>
      <c r="JD98" s="69"/>
      <c r="JE98" s="69"/>
      <c r="JF98" s="69"/>
      <c r="JG98" s="69"/>
      <c r="JH98" s="69"/>
      <c r="JI98" s="69"/>
      <c r="JJ98" s="69"/>
      <c r="JK98" s="69"/>
      <c r="JL98" s="69"/>
      <c r="JM98" s="69"/>
      <c r="JN98" s="69"/>
      <c r="JO98" s="69"/>
      <c r="JP98" s="69"/>
      <c r="JQ98" s="69"/>
      <c r="JR98" s="69"/>
      <c r="JS98" s="69"/>
      <c r="JT98" s="69"/>
      <c r="JU98" s="69"/>
      <c r="JV98" s="69"/>
      <c r="JW98" s="69"/>
      <c r="JX98" s="69"/>
      <c r="JY98" s="69"/>
      <c r="JZ98" s="69"/>
      <c r="KA98" s="69"/>
      <c r="KB98" s="69"/>
      <c r="KC98" s="69"/>
      <c r="KD98" s="69"/>
      <c r="KE98" s="69"/>
      <c r="KF98" s="69"/>
      <c r="KG98" s="69"/>
      <c r="KH98" s="69"/>
      <c r="KI98" s="69"/>
      <c r="KJ98" s="69"/>
      <c r="KK98" s="69"/>
      <c r="KL98" s="69"/>
      <c r="KM98" s="69"/>
      <c r="KN98" s="69"/>
      <c r="KO98" s="69"/>
      <c r="KP98" s="69"/>
      <c r="KQ98" s="69"/>
      <c r="KR98" s="69"/>
      <c r="KS98" s="69"/>
      <c r="KT98" s="69"/>
      <c r="KU98" s="69"/>
      <c r="KV98" s="69"/>
      <c r="KW98" s="69"/>
      <c r="KX98" s="69"/>
      <c r="KY98" s="69"/>
      <c r="KZ98" s="69"/>
      <c r="LA98" s="69"/>
      <c r="LB98" s="69"/>
      <c r="LC98" s="69"/>
      <c r="LD98" s="69"/>
      <c r="LE98" s="69"/>
      <c r="LF98" s="69"/>
      <c r="LG98" s="69"/>
      <c r="LH98" s="69"/>
      <c r="LI98" s="69"/>
      <c r="LJ98" s="69"/>
      <c r="LK98" s="69"/>
      <c r="LL98" s="69"/>
      <c r="LM98" s="69"/>
      <c r="LN98" s="69"/>
      <c r="LO98" s="69"/>
      <c r="LP98" s="69"/>
      <c r="LQ98" s="69"/>
      <c r="LR98" s="69"/>
      <c r="LS98" s="69"/>
      <c r="LT98" s="69"/>
      <c r="LU98" s="69"/>
      <c r="LV98" s="69"/>
      <c r="LW98" s="69"/>
      <c r="LX98" s="69"/>
      <c r="LY98" s="69"/>
      <c r="LZ98" s="69"/>
      <c r="MA98" s="69"/>
      <c r="MB98" s="69"/>
      <c r="MC98" s="69"/>
      <c r="MD98" s="69"/>
      <c r="ME98" s="69"/>
      <c r="MF98" s="69"/>
      <c r="MG98" s="69"/>
      <c r="MH98" s="69"/>
      <c r="MI98" s="69"/>
      <c r="MJ98" s="69"/>
      <c r="MK98" s="69"/>
      <c r="ML98" s="69"/>
      <c r="MM98" s="69"/>
      <c r="MN98" s="69"/>
      <c r="MO98" s="69"/>
      <c r="MP98" s="69"/>
      <c r="MQ98" s="69"/>
      <c r="MR98" s="69"/>
      <c r="MS98" s="69"/>
      <c r="MT98" s="69"/>
      <c r="MU98" s="69"/>
      <c r="MV98" s="69"/>
      <c r="MW98" s="69"/>
      <c r="MX98" s="69"/>
      <c r="MY98" s="69"/>
      <c r="MZ98" s="69"/>
      <c r="NA98" s="69"/>
      <c r="NB98" s="69"/>
      <c r="NC98" s="69"/>
      <c r="ND98" s="69"/>
      <c r="NE98" s="69"/>
      <c r="NF98" s="69"/>
      <c r="NG98" s="69"/>
      <c r="NH98" s="69"/>
      <c r="NI98" s="69"/>
      <c r="NJ98" s="69"/>
      <c r="NK98" s="69"/>
      <c r="NL98" s="69"/>
      <c r="NM98" s="69"/>
      <c r="NN98" s="69"/>
      <c r="NO98" s="69"/>
      <c r="NP98" s="69"/>
      <c r="NQ98" s="69"/>
    </row>
    <row r="99" spans="1:381" ht="19" customHeight="1">
      <c r="A99" s="61"/>
      <c r="B99" s="62" t="str">
        <f t="shared" si="33"/>
        <v/>
      </c>
      <c r="C99" s="63"/>
      <c r="D99" s="74"/>
      <c r="E99" s="74"/>
      <c r="F99" s="63"/>
      <c r="G99" s="64"/>
      <c r="H99" s="64"/>
      <c r="I99" s="64"/>
      <c r="J99" s="64"/>
      <c r="K99" s="64"/>
      <c r="L99" s="65">
        <v>0</v>
      </c>
      <c r="M99" s="66"/>
      <c r="N99" s="72" t="str">
        <f t="shared" si="34"/>
        <v xml:space="preserve"> - </v>
      </c>
      <c r="O99" s="72" t="str">
        <f t="shared" si="29"/>
        <v xml:space="preserve"> - </v>
      </c>
      <c r="P99" s="67" t="str">
        <f t="shared" si="30"/>
        <v xml:space="preserve"> - </v>
      </c>
      <c r="Q99" s="68" t="str">
        <f t="shared" si="31"/>
        <v xml:space="preserve"> - </v>
      </c>
      <c r="R99" s="59" t="str">
        <f t="shared" si="35"/>
        <v xml:space="preserve"> - </v>
      </c>
      <c r="S99" s="59" t="str">
        <f t="shared" si="32"/>
        <v xml:space="preserve"> - </v>
      </c>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c r="HL99" s="69"/>
      <c r="HM99" s="69"/>
      <c r="HN99" s="69"/>
      <c r="HO99" s="69"/>
      <c r="HP99" s="69"/>
      <c r="HQ99" s="69"/>
      <c r="HR99" s="69"/>
      <c r="HS99" s="69"/>
      <c r="HT99" s="69"/>
      <c r="HU99" s="69"/>
      <c r="HV99" s="69"/>
      <c r="HW99" s="69"/>
      <c r="HX99" s="69"/>
      <c r="HY99" s="69"/>
      <c r="HZ99" s="69"/>
      <c r="IA99" s="69"/>
      <c r="IB99" s="69"/>
      <c r="IC99" s="69"/>
      <c r="ID99" s="69"/>
      <c r="IE99" s="69"/>
      <c r="IF99" s="69"/>
      <c r="IG99" s="69"/>
      <c r="IH99" s="69"/>
      <c r="II99" s="69"/>
      <c r="IJ99" s="69"/>
      <c r="IK99" s="69"/>
      <c r="IL99" s="69"/>
      <c r="IM99" s="69"/>
      <c r="IN99" s="69"/>
      <c r="IO99" s="69"/>
      <c r="IP99" s="69"/>
      <c r="IQ99" s="69"/>
      <c r="IR99" s="69"/>
      <c r="IS99" s="69"/>
      <c r="IT99" s="69"/>
      <c r="IU99" s="69"/>
      <c r="IV99" s="69"/>
      <c r="IW99" s="69"/>
      <c r="IX99" s="69"/>
      <c r="IY99" s="69"/>
      <c r="IZ99" s="69"/>
      <c r="JA99" s="69"/>
      <c r="JB99" s="69"/>
      <c r="JC99" s="69"/>
      <c r="JD99" s="69"/>
      <c r="JE99" s="69"/>
      <c r="JF99" s="69"/>
      <c r="JG99" s="69"/>
      <c r="JH99" s="69"/>
      <c r="JI99" s="69"/>
      <c r="JJ99" s="69"/>
      <c r="JK99" s="69"/>
      <c r="JL99" s="69"/>
      <c r="JM99" s="69"/>
      <c r="JN99" s="69"/>
      <c r="JO99" s="69"/>
      <c r="JP99" s="69"/>
      <c r="JQ99" s="69"/>
      <c r="JR99" s="69"/>
      <c r="JS99" s="69"/>
      <c r="JT99" s="69"/>
      <c r="JU99" s="69"/>
      <c r="JV99" s="69"/>
      <c r="JW99" s="69"/>
      <c r="JX99" s="69"/>
      <c r="JY99" s="69"/>
      <c r="JZ99" s="69"/>
      <c r="KA99" s="69"/>
      <c r="KB99" s="69"/>
      <c r="KC99" s="69"/>
      <c r="KD99" s="69"/>
      <c r="KE99" s="69"/>
      <c r="KF99" s="69"/>
      <c r="KG99" s="69"/>
      <c r="KH99" s="69"/>
      <c r="KI99" s="69"/>
      <c r="KJ99" s="69"/>
      <c r="KK99" s="69"/>
      <c r="KL99" s="69"/>
      <c r="KM99" s="69"/>
      <c r="KN99" s="69"/>
      <c r="KO99" s="69"/>
      <c r="KP99" s="69"/>
      <c r="KQ99" s="69"/>
      <c r="KR99" s="69"/>
      <c r="KS99" s="69"/>
      <c r="KT99" s="69"/>
      <c r="KU99" s="69"/>
      <c r="KV99" s="69"/>
      <c r="KW99" s="69"/>
      <c r="KX99" s="69"/>
      <c r="KY99" s="69"/>
      <c r="KZ99" s="69"/>
      <c r="LA99" s="69"/>
      <c r="LB99" s="69"/>
      <c r="LC99" s="69"/>
      <c r="LD99" s="69"/>
      <c r="LE99" s="69"/>
      <c r="LF99" s="69"/>
      <c r="LG99" s="69"/>
      <c r="LH99" s="69"/>
      <c r="LI99" s="69"/>
      <c r="LJ99" s="69"/>
      <c r="LK99" s="69"/>
      <c r="LL99" s="69"/>
      <c r="LM99" s="69"/>
      <c r="LN99" s="69"/>
      <c r="LO99" s="69"/>
      <c r="LP99" s="69"/>
      <c r="LQ99" s="69"/>
      <c r="LR99" s="69"/>
      <c r="LS99" s="69"/>
      <c r="LT99" s="69"/>
      <c r="LU99" s="69"/>
      <c r="LV99" s="69"/>
      <c r="LW99" s="69"/>
      <c r="LX99" s="69"/>
      <c r="LY99" s="69"/>
      <c r="LZ99" s="69"/>
      <c r="MA99" s="69"/>
      <c r="MB99" s="69"/>
      <c r="MC99" s="69"/>
      <c r="MD99" s="69"/>
      <c r="ME99" s="69"/>
      <c r="MF99" s="69"/>
      <c r="MG99" s="69"/>
      <c r="MH99" s="69"/>
      <c r="MI99" s="69"/>
      <c r="MJ99" s="69"/>
      <c r="MK99" s="69"/>
      <c r="ML99" s="69"/>
      <c r="MM99" s="69"/>
      <c r="MN99" s="69"/>
      <c r="MO99" s="69"/>
      <c r="MP99" s="69"/>
      <c r="MQ99" s="69"/>
      <c r="MR99" s="69"/>
      <c r="MS99" s="69"/>
      <c r="MT99" s="69"/>
      <c r="MU99" s="69"/>
      <c r="MV99" s="69"/>
      <c r="MW99" s="69"/>
      <c r="MX99" s="69"/>
      <c r="MY99" s="69"/>
      <c r="MZ99" s="69"/>
      <c r="NA99" s="69"/>
      <c r="NB99" s="69"/>
      <c r="NC99" s="69"/>
      <c r="ND99" s="69"/>
      <c r="NE99" s="69"/>
      <c r="NF99" s="69"/>
      <c r="NG99" s="69"/>
      <c r="NH99" s="69"/>
      <c r="NI99" s="69"/>
      <c r="NJ99" s="69"/>
      <c r="NK99" s="69"/>
      <c r="NL99" s="69"/>
      <c r="NM99" s="69"/>
      <c r="NN99" s="69"/>
      <c r="NO99" s="69"/>
      <c r="NP99" s="69"/>
      <c r="NQ99" s="69"/>
    </row>
    <row r="100" spans="1:381" ht="19" customHeight="1">
      <c r="A100" s="61"/>
      <c r="B100" s="62" t="str">
        <f t="shared" si="33"/>
        <v/>
      </c>
      <c r="C100" s="63"/>
      <c r="D100" s="74"/>
      <c r="E100" s="74"/>
      <c r="F100" s="63"/>
      <c r="G100" s="64"/>
      <c r="H100" s="64"/>
      <c r="I100" s="64"/>
      <c r="J100" s="64"/>
      <c r="K100" s="64"/>
      <c r="L100" s="65">
        <v>0</v>
      </c>
      <c r="M100" s="66"/>
      <c r="N100" s="72" t="str">
        <f t="shared" si="34"/>
        <v xml:space="preserve"> - </v>
      </c>
      <c r="O100" s="72" t="str">
        <f t="shared" si="29"/>
        <v xml:space="preserve"> - </v>
      </c>
      <c r="P100" s="67" t="str">
        <f t="shared" si="30"/>
        <v xml:space="preserve"> - </v>
      </c>
      <c r="Q100" s="68" t="str">
        <f t="shared" si="31"/>
        <v xml:space="preserve"> - </v>
      </c>
      <c r="R100" s="59" t="str">
        <f t="shared" si="35"/>
        <v xml:space="preserve"> - </v>
      </c>
      <c r="S100" s="59" t="str">
        <f t="shared" si="32"/>
        <v xml:space="preserve"> - </v>
      </c>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c r="HL100" s="69"/>
      <c r="HM100" s="69"/>
      <c r="HN100" s="69"/>
      <c r="HO100" s="69"/>
      <c r="HP100" s="69"/>
      <c r="HQ100" s="69"/>
      <c r="HR100" s="69"/>
      <c r="HS100" s="69"/>
      <c r="HT100" s="69"/>
      <c r="HU100" s="69"/>
      <c r="HV100" s="69"/>
      <c r="HW100" s="69"/>
      <c r="HX100" s="69"/>
      <c r="HY100" s="69"/>
      <c r="HZ100" s="69"/>
      <c r="IA100" s="69"/>
      <c r="IB100" s="69"/>
      <c r="IC100" s="69"/>
      <c r="ID100" s="69"/>
      <c r="IE100" s="69"/>
      <c r="IF100" s="69"/>
      <c r="IG100" s="69"/>
      <c r="IH100" s="69"/>
      <c r="II100" s="69"/>
      <c r="IJ100" s="69"/>
      <c r="IK100" s="69"/>
      <c r="IL100" s="69"/>
      <c r="IM100" s="69"/>
      <c r="IN100" s="69"/>
      <c r="IO100" s="69"/>
      <c r="IP100" s="69"/>
      <c r="IQ100" s="69"/>
      <c r="IR100" s="69"/>
      <c r="IS100" s="69"/>
      <c r="IT100" s="69"/>
      <c r="IU100" s="69"/>
      <c r="IV100" s="69"/>
      <c r="IW100" s="69"/>
      <c r="IX100" s="69"/>
      <c r="IY100" s="69"/>
      <c r="IZ100" s="69"/>
      <c r="JA100" s="69"/>
      <c r="JB100" s="69"/>
      <c r="JC100" s="69"/>
      <c r="JD100" s="69"/>
      <c r="JE100" s="69"/>
      <c r="JF100" s="69"/>
      <c r="JG100" s="69"/>
      <c r="JH100" s="69"/>
      <c r="JI100" s="69"/>
      <c r="JJ100" s="69"/>
      <c r="JK100" s="69"/>
      <c r="JL100" s="69"/>
      <c r="JM100" s="69"/>
      <c r="JN100" s="69"/>
      <c r="JO100" s="69"/>
      <c r="JP100" s="69"/>
      <c r="JQ100" s="69"/>
      <c r="JR100" s="69"/>
      <c r="JS100" s="69"/>
      <c r="JT100" s="69"/>
      <c r="JU100" s="69"/>
      <c r="JV100" s="69"/>
      <c r="JW100" s="69"/>
      <c r="JX100" s="69"/>
      <c r="JY100" s="69"/>
      <c r="JZ100" s="69"/>
      <c r="KA100" s="69"/>
      <c r="KB100" s="69"/>
      <c r="KC100" s="69"/>
      <c r="KD100" s="69"/>
      <c r="KE100" s="69"/>
      <c r="KF100" s="69"/>
      <c r="KG100" s="69"/>
      <c r="KH100" s="69"/>
      <c r="KI100" s="69"/>
      <c r="KJ100" s="69"/>
      <c r="KK100" s="69"/>
      <c r="KL100" s="69"/>
      <c r="KM100" s="69"/>
      <c r="KN100" s="69"/>
      <c r="KO100" s="69"/>
      <c r="KP100" s="69"/>
      <c r="KQ100" s="69"/>
      <c r="KR100" s="69"/>
      <c r="KS100" s="69"/>
      <c r="KT100" s="69"/>
      <c r="KU100" s="69"/>
      <c r="KV100" s="69"/>
      <c r="KW100" s="69"/>
      <c r="KX100" s="69"/>
      <c r="KY100" s="69"/>
      <c r="KZ100" s="69"/>
      <c r="LA100" s="69"/>
      <c r="LB100" s="69"/>
      <c r="LC100" s="69"/>
      <c r="LD100" s="69"/>
      <c r="LE100" s="69"/>
      <c r="LF100" s="69"/>
      <c r="LG100" s="69"/>
      <c r="LH100" s="69"/>
      <c r="LI100" s="69"/>
      <c r="LJ100" s="69"/>
      <c r="LK100" s="69"/>
      <c r="LL100" s="69"/>
      <c r="LM100" s="69"/>
      <c r="LN100" s="69"/>
      <c r="LO100" s="69"/>
      <c r="LP100" s="69"/>
      <c r="LQ100" s="69"/>
      <c r="LR100" s="69"/>
      <c r="LS100" s="69"/>
      <c r="LT100" s="69"/>
      <c r="LU100" s="69"/>
      <c r="LV100" s="69"/>
      <c r="LW100" s="69"/>
      <c r="LX100" s="69"/>
      <c r="LY100" s="69"/>
      <c r="LZ100" s="69"/>
      <c r="MA100" s="69"/>
      <c r="MB100" s="69"/>
      <c r="MC100" s="69"/>
      <c r="MD100" s="69"/>
      <c r="ME100" s="69"/>
      <c r="MF100" s="69"/>
      <c r="MG100" s="69"/>
      <c r="MH100" s="69"/>
      <c r="MI100" s="69"/>
      <c r="MJ100" s="69"/>
      <c r="MK100" s="69"/>
      <c r="ML100" s="69"/>
      <c r="MM100" s="69"/>
      <c r="MN100" s="69"/>
      <c r="MO100" s="69"/>
      <c r="MP100" s="69"/>
      <c r="MQ100" s="69"/>
      <c r="MR100" s="69"/>
      <c r="MS100" s="69"/>
      <c r="MT100" s="69"/>
      <c r="MU100" s="69"/>
      <c r="MV100" s="69"/>
      <c r="MW100" s="69"/>
      <c r="MX100" s="69"/>
      <c r="MY100" s="69"/>
      <c r="MZ100" s="69"/>
      <c r="NA100" s="69"/>
      <c r="NB100" s="69"/>
      <c r="NC100" s="69"/>
      <c r="ND100" s="69"/>
      <c r="NE100" s="69"/>
      <c r="NF100" s="69"/>
      <c r="NG100" s="69"/>
      <c r="NH100" s="69"/>
      <c r="NI100" s="69"/>
      <c r="NJ100" s="69"/>
      <c r="NK100" s="69"/>
      <c r="NL100" s="69"/>
      <c r="NM100" s="69"/>
      <c r="NN100" s="69"/>
      <c r="NO100" s="69"/>
      <c r="NP100" s="69"/>
      <c r="NQ100" s="69"/>
    </row>
    <row r="101" spans="1:381" ht="19" customHeight="1">
      <c r="A101" s="61"/>
      <c r="B101" s="62" t="str">
        <f t="shared" si="33"/>
        <v/>
      </c>
      <c r="C101" s="63"/>
      <c r="D101" s="74"/>
      <c r="E101" s="74"/>
      <c r="F101" s="63"/>
      <c r="G101" s="64"/>
      <c r="H101" s="64"/>
      <c r="I101" s="64"/>
      <c r="J101" s="64"/>
      <c r="K101" s="64"/>
      <c r="L101" s="65">
        <v>0</v>
      </c>
      <c r="M101" s="66"/>
      <c r="N101" s="72" t="str">
        <f t="shared" si="34"/>
        <v xml:space="preserve"> - </v>
      </c>
      <c r="O101" s="72" t="str">
        <f t="shared" si="29"/>
        <v xml:space="preserve"> - </v>
      </c>
      <c r="P101" s="67" t="str">
        <f t="shared" si="30"/>
        <v xml:space="preserve"> - </v>
      </c>
      <c r="Q101" s="68" t="str">
        <f t="shared" si="31"/>
        <v xml:space="preserve"> - </v>
      </c>
      <c r="R101" s="59" t="str">
        <f t="shared" si="35"/>
        <v xml:space="preserve"> - </v>
      </c>
      <c r="S101" s="59" t="str">
        <f t="shared" si="32"/>
        <v xml:space="preserve"> - </v>
      </c>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c r="HT101" s="69"/>
      <c r="HU101" s="69"/>
      <c r="HV101" s="69"/>
      <c r="HW101" s="69"/>
      <c r="HX101" s="69"/>
      <c r="HY101" s="69"/>
      <c r="HZ101" s="69"/>
      <c r="IA101" s="69"/>
      <c r="IB101" s="69"/>
      <c r="IC101" s="69"/>
      <c r="ID101" s="69"/>
      <c r="IE101" s="69"/>
      <c r="IF101" s="69"/>
      <c r="IG101" s="69"/>
      <c r="IH101" s="69"/>
      <c r="II101" s="69"/>
      <c r="IJ101" s="69"/>
      <c r="IK101" s="69"/>
      <c r="IL101" s="69"/>
      <c r="IM101" s="69"/>
      <c r="IN101" s="69"/>
      <c r="IO101" s="69"/>
      <c r="IP101" s="69"/>
      <c r="IQ101" s="69"/>
      <c r="IR101" s="69"/>
      <c r="IS101" s="69"/>
      <c r="IT101" s="69"/>
      <c r="IU101" s="69"/>
      <c r="IV101" s="69"/>
      <c r="IW101" s="69"/>
      <c r="IX101" s="69"/>
      <c r="IY101" s="69"/>
      <c r="IZ101" s="69"/>
      <c r="JA101" s="69"/>
      <c r="JB101" s="69"/>
      <c r="JC101" s="69"/>
      <c r="JD101" s="69"/>
      <c r="JE101" s="69"/>
      <c r="JF101" s="69"/>
      <c r="JG101" s="69"/>
      <c r="JH101" s="69"/>
      <c r="JI101" s="69"/>
      <c r="JJ101" s="69"/>
      <c r="JK101" s="69"/>
      <c r="JL101" s="69"/>
      <c r="JM101" s="69"/>
      <c r="JN101" s="69"/>
      <c r="JO101" s="69"/>
      <c r="JP101" s="69"/>
      <c r="JQ101" s="69"/>
      <c r="JR101" s="69"/>
      <c r="JS101" s="69"/>
      <c r="JT101" s="69"/>
      <c r="JU101" s="69"/>
      <c r="JV101" s="69"/>
      <c r="JW101" s="69"/>
      <c r="JX101" s="69"/>
      <c r="JY101" s="69"/>
      <c r="JZ101" s="69"/>
      <c r="KA101" s="69"/>
      <c r="KB101" s="69"/>
      <c r="KC101" s="69"/>
      <c r="KD101" s="69"/>
      <c r="KE101" s="69"/>
      <c r="KF101" s="69"/>
      <c r="KG101" s="69"/>
      <c r="KH101" s="69"/>
      <c r="KI101" s="69"/>
      <c r="KJ101" s="69"/>
      <c r="KK101" s="69"/>
      <c r="KL101" s="69"/>
      <c r="KM101" s="69"/>
      <c r="KN101" s="69"/>
      <c r="KO101" s="69"/>
      <c r="KP101" s="69"/>
      <c r="KQ101" s="69"/>
      <c r="KR101" s="69"/>
      <c r="KS101" s="69"/>
      <c r="KT101" s="69"/>
      <c r="KU101" s="69"/>
      <c r="KV101" s="69"/>
      <c r="KW101" s="69"/>
      <c r="KX101" s="69"/>
      <c r="KY101" s="69"/>
      <c r="KZ101" s="69"/>
      <c r="LA101" s="69"/>
      <c r="LB101" s="69"/>
      <c r="LC101" s="69"/>
      <c r="LD101" s="69"/>
      <c r="LE101" s="69"/>
      <c r="LF101" s="69"/>
      <c r="LG101" s="69"/>
      <c r="LH101" s="69"/>
      <c r="LI101" s="69"/>
      <c r="LJ101" s="69"/>
      <c r="LK101" s="69"/>
      <c r="LL101" s="69"/>
      <c r="LM101" s="69"/>
      <c r="LN101" s="69"/>
      <c r="LO101" s="69"/>
      <c r="LP101" s="69"/>
      <c r="LQ101" s="69"/>
      <c r="LR101" s="69"/>
      <c r="LS101" s="69"/>
      <c r="LT101" s="69"/>
      <c r="LU101" s="69"/>
      <c r="LV101" s="69"/>
      <c r="LW101" s="69"/>
      <c r="LX101" s="69"/>
      <c r="LY101" s="69"/>
      <c r="LZ101" s="69"/>
      <c r="MA101" s="69"/>
      <c r="MB101" s="69"/>
      <c r="MC101" s="69"/>
      <c r="MD101" s="69"/>
      <c r="ME101" s="69"/>
      <c r="MF101" s="69"/>
      <c r="MG101" s="69"/>
      <c r="MH101" s="69"/>
      <c r="MI101" s="69"/>
      <c r="MJ101" s="69"/>
      <c r="MK101" s="69"/>
      <c r="ML101" s="69"/>
      <c r="MM101" s="69"/>
      <c r="MN101" s="69"/>
      <c r="MO101" s="69"/>
      <c r="MP101" s="69"/>
      <c r="MQ101" s="69"/>
      <c r="MR101" s="69"/>
      <c r="MS101" s="69"/>
      <c r="MT101" s="69"/>
      <c r="MU101" s="69"/>
      <c r="MV101" s="69"/>
      <c r="MW101" s="69"/>
      <c r="MX101" s="69"/>
      <c r="MY101" s="69"/>
      <c r="MZ101" s="69"/>
      <c r="NA101" s="69"/>
      <c r="NB101" s="69"/>
      <c r="NC101" s="69"/>
      <c r="ND101" s="69"/>
      <c r="NE101" s="69"/>
      <c r="NF101" s="69"/>
      <c r="NG101" s="69"/>
      <c r="NH101" s="69"/>
      <c r="NI101" s="69"/>
      <c r="NJ101" s="69"/>
      <c r="NK101" s="69"/>
      <c r="NL101" s="69"/>
      <c r="NM101" s="69"/>
      <c r="NN101" s="69"/>
      <c r="NO101" s="69"/>
      <c r="NP101" s="69"/>
      <c r="NQ101" s="69"/>
    </row>
    <row r="102" spans="1:381" ht="19" customHeight="1">
      <c r="A102" s="61"/>
      <c r="B102" s="62" t="str">
        <f t="shared" si="33"/>
        <v/>
      </c>
      <c r="C102" s="63"/>
      <c r="D102" s="74"/>
      <c r="E102" s="74"/>
      <c r="F102" s="63"/>
      <c r="G102" s="64"/>
      <c r="H102" s="64"/>
      <c r="I102" s="64"/>
      <c r="J102" s="64"/>
      <c r="K102" s="64"/>
      <c r="L102" s="65">
        <v>0</v>
      </c>
      <c r="M102" s="66"/>
      <c r="N102" s="72" t="str">
        <f t="shared" si="34"/>
        <v xml:space="preserve"> - </v>
      </c>
      <c r="O102" s="72" t="str">
        <f t="shared" si="29"/>
        <v xml:space="preserve"> - </v>
      </c>
      <c r="P102" s="67" t="str">
        <f t="shared" si="30"/>
        <v xml:space="preserve"> - </v>
      </c>
      <c r="Q102" s="68" t="str">
        <f t="shared" si="31"/>
        <v xml:space="preserve"> - </v>
      </c>
      <c r="R102" s="59" t="str">
        <f t="shared" si="35"/>
        <v xml:space="preserve"> - </v>
      </c>
      <c r="S102" s="59" t="str">
        <f t="shared" si="32"/>
        <v xml:space="preserve"> - </v>
      </c>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c r="HL102" s="69"/>
      <c r="HM102" s="69"/>
      <c r="HN102" s="69"/>
      <c r="HO102" s="69"/>
      <c r="HP102" s="69"/>
      <c r="HQ102" s="69"/>
      <c r="HR102" s="69"/>
      <c r="HS102" s="69"/>
      <c r="HT102" s="69"/>
      <c r="HU102" s="69"/>
      <c r="HV102" s="69"/>
      <c r="HW102" s="69"/>
      <c r="HX102" s="69"/>
      <c r="HY102" s="69"/>
      <c r="HZ102" s="69"/>
      <c r="IA102" s="69"/>
      <c r="IB102" s="69"/>
      <c r="IC102" s="69"/>
      <c r="ID102" s="69"/>
      <c r="IE102" s="69"/>
      <c r="IF102" s="69"/>
      <c r="IG102" s="69"/>
      <c r="IH102" s="69"/>
      <c r="II102" s="69"/>
      <c r="IJ102" s="69"/>
      <c r="IK102" s="69"/>
      <c r="IL102" s="69"/>
      <c r="IM102" s="69"/>
      <c r="IN102" s="69"/>
      <c r="IO102" s="69"/>
      <c r="IP102" s="69"/>
      <c r="IQ102" s="69"/>
      <c r="IR102" s="69"/>
      <c r="IS102" s="69"/>
      <c r="IT102" s="69"/>
      <c r="IU102" s="69"/>
      <c r="IV102" s="69"/>
      <c r="IW102" s="69"/>
      <c r="IX102" s="69"/>
      <c r="IY102" s="69"/>
      <c r="IZ102" s="69"/>
      <c r="JA102" s="69"/>
      <c r="JB102" s="69"/>
      <c r="JC102" s="69"/>
      <c r="JD102" s="69"/>
      <c r="JE102" s="69"/>
      <c r="JF102" s="69"/>
      <c r="JG102" s="69"/>
      <c r="JH102" s="69"/>
      <c r="JI102" s="69"/>
      <c r="JJ102" s="69"/>
      <c r="JK102" s="69"/>
      <c r="JL102" s="69"/>
      <c r="JM102" s="69"/>
      <c r="JN102" s="69"/>
      <c r="JO102" s="69"/>
      <c r="JP102" s="69"/>
      <c r="JQ102" s="69"/>
      <c r="JR102" s="69"/>
      <c r="JS102" s="69"/>
      <c r="JT102" s="69"/>
      <c r="JU102" s="69"/>
      <c r="JV102" s="69"/>
      <c r="JW102" s="69"/>
      <c r="JX102" s="69"/>
      <c r="JY102" s="69"/>
      <c r="JZ102" s="69"/>
      <c r="KA102" s="69"/>
      <c r="KB102" s="69"/>
      <c r="KC102" s="69"/>
      <c r="KD102" s="69"/>
      <c r="KE102" s="69"/>
      <c r="KF102" s="69"/>
      <c r="KG102" s="69"/>
      <c r="KH102" s="69"/>
      <c r="KI102" s="69"/>
      <c r="KJ102" s="69"/>
      <c r="KK102" s="69"/>
      <c r="KL102" s="69"/>
      <c r="KM102" s="69"/>
      <c r="KN102" s="69"/>
      <c r="KO102" s="69"/>
      <c r="KP102" s="69"/>
      <c r="KQ102" s="69"/>
      <c r="KR102" s="69"/>
      <c r="KS102" s="69"/>
      <c r="KT102" s="69"/>
      <c r="KU102" s="69"/>
      <c r="KV102" s="69"/>
      <c r="KW102" s="69"/>
      <c r="KX102" s="69"/>
      <c r="KY102" s="69"/>
      <c r="KZ102" s="69"/>
      <c r="LA102" s="69"/>
      <c r="LB102" s="69"/>
      <c r="LC102" s="69"/>
      <c r="LD102" s="69"/>
      <c r="LE102" s="69"/>
      <c r="LF102" s="69"/>
      <c r="LG102" s="69"/>
      <c r="LH102" s="69"/>
      <c r="LI102" s="69"/>
      <c r="LJ102" s="69"/>
      <c r="LK102" s="69"/>
      <c r="LL102" s="69"/>
      <c r="LM102" s="69"/>
      <c r="LN102" s="69"/>
      <c r="LO102" s="69"/>
      <c r="LP102" s="69"/>
      <c r="LQ102" s="69"/>
      <c r="LR102" s="69"/>
      <c r="LS102" s="69"/>
      <c r="LT102" s="69"/>
      <c r="LU102" s="69"/>
      <c r="LV102" s="69"/>
      <c r="LW102" s="69"/>
      <c r="LX102" s="69"/>
      <c r="LY102" s="69"/>
      <c r="LZ102" s="69"/>
      <c r="MA102" s="69"/>
      <c r="MB102" s="69"/>
      <c r="MC102" s="69"/>
      <c r="MD102" s="69"/>
      <c r="ME102" s="69"/>
      <c r="MF102" s="69"/>
      <c r="MG102" s="69"/>
      <c r="MH102" s="69"/>
      <c r="MI102" s="69"/>
      <c r="MJ102" s="69"/>
      <c r="MK102" s="69"/>
      <c r="ML102" s="69"/>
      <c r="MM102" s="69"/>
      <c r="MN102" s="69"/>
      <c r="MO102" s="69"/>
      <c r="MP102" s="69"/>
      <c r="MQ102" s="69"/>
      <c r="MR102" s="69"/>
      <c r="MS102" s="69"/>
      <c r="MT102" s="69"/>
      <c r="MU102" s="69"/>
      <c r="MV102" s="69"/>
      <c r="MW102" s="69"/>
      <c r="MX102" s="69"/>
      <c r="MY102" s="69"/>
      <c r="MZ102" s="69"/>
      <c r="NA102" s="69"/>
      <c r="NB102" s="69"/>
      <c r="NC102" s="69"/>
      <c r="ND102" s="69"/>
      <c r="NE102" s="69"/>
      <c r="NF102" s="69"/>
      <c r="NG102" s="69"/>
      <c r="NH102" s="69"/>
      <c r="NI102" s="69"/>
      <c r="NJ102" s="69"/>
      <c r="NK102" s="69"/>
      <c r="NL102" s="69"/>
      <c r="NM102" s="69"/>
      <c r="NN102" s="69"/>
      <c r="NO102" s="69"/>
      <c r="NP102" s="69"/>
      <c r="NQ102" s="69"/>
    </row>
    <row r="103" spans="1:381" ht="19" customHeight="1">
      <c r="A103" s="61"/>
      <c r="B103" s="62" t="str">
        <f t="shared" si="33"/>
        <v/>
      </c>
      <c r="C103" s="63"/>
      <c r="D103" s="74"/>
      <c r="E103" s="74"/>
      <c r="F103" s="63"/>
      <c r="G103" s="64"/>
      <c r="H103" s="64"/>
      <c r="I103" s="64"/>
      <c r="J103" s="64"/>
      <c r="K103" s="64"/>
      <c r="L103" s="65">
        <v>0</v>
      </c>
      <c r="M103" s="66"/>
      <c r="N103" s="72" t="str">
        <f t="shared" si="34"/>
        <v xml:space="preserve"> - </v>
      </c>
      <c r="O103" s="72" t="str">
        <f t="shared" si="29"/>
        <v xml:space="preserve"> - </v>
      </c>
      <c r="P103" s="67" t="str">
        <f t="shared" si="30"/>
        <v xml:space="preserve"> - </v>
      </c>
      <c r="Q103" s="68" t="str">
        <f t="shared" si="31"/>
        <v xml:space="preserve"> - </v>
      </c>
      <c r="R103" s="59" t="str">
        <f t="shared" si="35"/>
        <v xml:space="preserve"> - </v>
      </c>
      <c r="S103" s="59" t="str">
        <f t="shared" si="32"/>
        <v xml:space="preserve"> - </v>
      </c>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c r="IW103" s="69"/>
      <c r="IX103" s="69"/>
      <c r="IY103" s="69"/>
      <c r="IZ103" s="69"/>
      <c r="JA103" s="69"/>
      <c r="JB103" s="69"/>
      <c r="JC103" s="69"/>
      <c r="JD103" s="69"/>
      <c r="JE103" s="69"/>
      <c r="JF103" s="69"/>
      <c r="JG103" s="69"/>
      <c r="JH103" s="69"/>
      <c r="JI103" s="69"/>
      <c r="JJ103" s="69"/>
      <c r="JK103" s="69"/>
      <c r="JL103" s="69"/>
      <c r="JM103" s="69"/>
      <c r="JN103" s="69"/>
      <c r="JO103" s="69"/>
      <c r="JP103" s="69"/>
      <c r="JQ103" s="69"/>
      <c r="JR103" s="69"/>
      <c r="JS103" s="69"/>
      <c r="JT103" s="69"/>
      <c r="JU103" s="69"/>
      <c r="JV103" s="69"/>
      <c r="JW103" s="69"/>
      <c r="JX103" s="69"/>
      <c r="JY103" s="69"/>
      <c r="JZ103" s="69"/>
      <c r="KA103" s="69"/>
      <c r="KB103" s="69"/>
      <c r="KC103" s="69"/>
      <c r="KD103" s="69"/>
      <c r="KE103" s="69"/>
      <c r="KF103" s="69"/>
      <c r="KG103" s="69"/>
      <c r="KH103" s="69"/>
      <c r="KI103" s="69"/>
      <c r="KJ103" s="69"/>
      <c r="KK103" s="69"/>
      <c r="KL103" s="69"/>
      <c r="KM103" s="69"/>
      <c r="KN103" s="69"/>
      <c r="KO103" s="69"/>
      <c r="KP103" s="69"/>
      <c r="KQ103" s="69"/>
      <c r="KR103" s="69"/>
      <c r="KS103" s="69"/>
      <c r="KT103" s="69"/>
      <c r="KU103" s="69"/>
      <c r="KV103" s="69"/>
      <c r="KW103" s="69"/>
      <c r="KX103" s="69"/>
      <c r="KY103" s="69"/>
      <c r="KZ103" s="69"/>
      <c r="LA103" s="69"/>
      <c r="LB103" s="69"/>
      <c r="LC103" s="69"/>
      <c r="LD103" s="69"/>
      <c r="LE103" s="69"/>
      <c r="LF103" s="69"/>
      <c r="LG103" s="69"/>
      <c r="LH103" s="69"/>
      <c r="LI103" s="69"/>
      <c r="LJ103" s="69"/>
      <c r="LK103" s="69"/>
      <c r="LL103" s="69"/>
      <c r="LM103" s="69"/>
      <c r="LN103" s="69"/>
      <c r="LO103" s="69"/>
      <c r="LP103" s="69"/>
      <c r="LQ103" s="69"/>
      <c r="LR103" s="69"/>
      <c r="LS103" s="69"/>
      <c r="LT103" s="69"/>
      <c r="LU103" s="69"/>
      <c r="LV103" s="69"/>
      <c r="LW103" s="69"/>
      <c r="LX103" s="69"/>
      <c r="LY103" s="69"/>
      <c r="LZ103" s="69"/>
      <c r="MA103" s="69"/>
      <c r="MB103" s="69"/>
      <c r="MC103" s="69"/>
      <c r="MD103" s="69"/>
      <c r="ME103" s="69"/>
      <c r="MF103" s="69"/>
      <c r="MG103" s="69"/>
      <c r="MH103" s="69"/>
      <c r="MI103" s="69"/>
      <c r="MJ103" s="69"/>
      <c r="MK103" s="69"/>
      <c r="ML103" s="69"/>
      <c r="MM103" s="69"/>
      <c r="MN103" s="69"/>
      <c r="MO103" s="69"/>
      <c r="MP103" s="69"/>
      <c r="MQ103" s="69"/>
      <c r="MR103" s="69"/>
      <c r="MS103" s="69"/>
      <c r="MT103" s="69"/>
      <c r="MU103" s="69"/>
      <c r="MV103" s="69"/>
      <c r="MW103" s="69"/>
      <c r="MX103" s="69"/>
      <c r="MY103" s="69"/>
      <c r="MZ103" s="69"/>
      <c r="NA103" s="69"/>
      <c r="NB103" s="69"/>
      <c r="NC103" s="69"/>
      <c r="ND103" s="69"/>
      <c r="NE103" s="69"/>
      <c r="NF103" s="69"/>
      <c r="NG103" s="69"/>
      <c r="NH103" s="69"/>
      <c r="NI103" s="69"/>
      <c r="NJ103" s="69"/>
      <c r="NK103" s="69"/>
      <c r="NL103" s="69"/>
      <c r="NM103" s="69"/>
      <c r="NN103" s="69"/>
      <c r="NO103" s="69"/>
      <c r="NP103" s="69"/>
      <c r="NQ103" s="69"/>
    </row>
    <row r="104" spans="1:381" ht="19" customHeight="1">
      <c r="A104" s="61"/>
      <c r="B104" s="62" t="str">
        <f t="shared" si="33"/>
        <v/>
      </c>
      <c r="C104" s="63"/>
      <c r="D104" s="74"/>
      <c r="E104" s="74"/>
      <c r="F104" s="63"/>
      <c r="G104" s="64"/>
      <c r="H104" s="64"/>
      <c r="I104" s="64"/>
      <c r="J104" s="64"/>
      <c r="K104" s="64"/>
      <c r="L104" s="65">
        <v>0</v>
      </c>
      <c r="M104" s="66"/>
      <c r="N104" s="72" t="str">
        <f t="shared" ref="N104:N105" si="36">IF(D104&lt;&gt;"",D104,IF(OR(G104&lt;&gt;"",H104&lt;&gt;"",I104&lt;&gt;""),WORKDAY.INTL(MAX(IFERROR(INDEX(O:O,MATCH(G104,B:B,0)),0),IFERROR(INDEX(O:O,MATCH(H104,B:B,0)),0),IFERROR(INDEX(O:O,MATCH(I104,B:B,0)),0)),1,Weekend,Holidays),IF(E104&lt;&gt;"",IF(J104&lt;&gt;"",WORKDAY.INTL(E104,-(MAX(J104,1)-1),Weekend,Holidays),E104-(MAX(K104,1)-1))," - ")))</f>
        <v xml:space="preserve"> - </v>
      </c>
      <c r="O104" s="72" t="str">
        <f t="shared" si="29"/>
        <v xml:space="preserve"> - </v>
      </c>
      <c r="P104" s="67" t="str">
        <f t="shared" si="30"/>
        <v xml:space="preserve"> - </v>
      </c>
      <c r="Q104" s="68" t="str">
        <f t="shared" si="31"/>
        <v xml:space="preserve"> - </v>
      </c>
      <c r="R104" s="59" t="str">
        <f t="shared" ref="R104:R105" si="37">IF(OR(O104=" - ",N104=" - ")," - ",MIN(Q104,WORKDAY.INTL(N104,ROUNDDOWN(L104*P104,0),Weekend,Holidays)-N104))</f>
        <v xml:space="preserve"> - </v>
      </c>
      <c r="S104" s="59" t="str">
        <f t="shared" si="32"/>
        <v xml:space="preserve"> - </v>
      </c>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c r="IW104" s="69"/>
      <c r="IX104" s="69"/>
      <c r="IY104" s="69"/>
      <c r="IZ104" s="69"/>
      <c r="JA104" s="69"/>
      <c r="JB104" s="69"/>
      <c r="JC104" s="69"/>
      <c r="JD104" s="69"/>
      <c r="JE104" s="69"/>
      <c r="JF104" s="69"/>
      <c r="JG104" s="69"/>
      <c r="JH104" s="69"/>
      <c r="JI104" s="69"/>
      <c r="JJ104" s="69"/>
      <c r="JK104" s="69"/>
      <c r="JL104" s="69"/>
      <c r="JM104" s="69"/>
      <c r="JN104" s="69"/>
      <c r="JO104" s="69"/>
      <c r="JP104" s="69"/>
      <c r="JQ104" s="69"/>
      <c r="JR104" s="69"/>
      <c r="JS104" s="69"/>
      <c r="JT104" s="69"/>
      <c r="JU104" s="69"/>
      <c r="JV104" s="69"/>
      <c r="JW104" s="69"/>
      <c r="JX104" s="69"/>
      <c r="JY104" s="69"/>
      <c r="JZ104" s="69"/>
      <c r="KA104" s="69"/>
      <c r="KB104" s="69"/>
      <c r="KC104" s="69"/>
      <c r="KD104" s="69"/>
      <c r="KE104" s="69"/>
      <c r="KF104" s="69"/>
      <c r="KG104" s="69"/>
      <c r="KH104" s="69"/>
      <c r="KI104" s="69"/>
      <c r="KJ104" s="69"/>
      <c r="KK104" s="69"/>
      <c r="KL104" s="69"/>
      <c r="KM104" s="69"/>
      <c r="KN104" s="69"/>
      <c r="KO104" s="69"/>
      <c r="KP104" s="69"/>
      <c r="KQ104" s="69"/>
      <c r="KR104" s="69"/>
      <c r="KS104" s="69"/>
      <c r="KT104" s="69"/>
      <c r="KU104" s="69"/>
      <c r="KV104" s="69"/>
      <c r="KW104" s="69"/>
      <c r="KX104" s="69"/>
      <c r="KY104" s="69"/>
      <c r="KZ104" s="69"/>
      <c r="LA104" s="69"/>
      <c r="LB104" s="69"/>
      <c r="LC104" s="69"/>
      <c r="LD104" s="69"/>
      <c r="LE104" s="69"/>
      <c r="LF104" s="69"/>
      <c r="LG104" s="69"/>
      <c r="LH104" s="69"/>
      <c r="LI104" s="69"/>
      <c r="LJ104" s="69"/>
      <c r="LK104" s="69"/>
      <c r="LL104" s="69"/>
      <c r="LM104" s="69"/>
      <c r="LN104" s="69"/>
      <c r="LO104" s="69"/>
      <c r="LP104" s="69"/>
      <c r="LQ104" s="69"/>
      <c r="LR104" s="69"/>
      <c r="LS104" s="69"/>
      <c r="LT104" s="69"/>
      <c r="LU104" s="69"/>
      <c r="LV104" s="69"/>
      <c r="LW104" s="69"/>
      <c r="LX104" s="69"/>
      <c r="LY104" s="69"/>
      <c r="LZ104" s="69"/>
      <c r="MA104" s="69"/>
      <c r="MB104" s="69"/>
      <c r="MC104" s="69"/>
      <c r="MD104" s="69"/>
      <c r="ME104" s="69"/>
      <c r="MF104" s="69"/>
      <c r="MG104" s="69"/>
      <c r="MH104" s="69"/>
      <c r="MI104" s="69"/>
      <c r="MJ104" s="69"/>
      <c r="MK104" s="69"/>
      <c r="ML104" s="69"/>
      <c r="MM104" s="69"/>
      <c r="MN104" s="69"/>
      <c r="MO104" s="69"/>
      <c r="MP104" s="69"/>
      <c r="MQ104" s="69"/>
      <c r="MR104" s="69"/>
      <c r="MS104" s="69"/>
      <c r="MT104" s="69"/>
      <c r="MU104" s="69"/>
      <c r="MV104" s="69"/>
      <c r="MW104" s="69"/>
      <c r="MX104" s="69"/>
      <c r="MY104" s="69"/>
      <c r="MZ104" s="69"/>
      <c r="NA104" s="69"/>
      <c r="NB104" s="69"/>
      <c r="NC104" s="69"/>
      <c r="ND104" s="69"/>
      <c r="NE104" s="69"/>
      <c r="NF104" s="69"/>
      <c r="NG104" s="69"/>
      <c r="NH104" s="69"/>
      <c r="NI104" s="69"/>
      <c r="NJ104" s="69"/>
      <c r="NK104" s="69"/>
      <c r="NL104" s="69"/>
      <c r="NM104" s="69"/>
      <c r="NN104" s="69"/>
      <c r="NO104" s="69"/>
      <c r="NP104" s="69"/>
      <c r="NQ104" s="69"/>
    </row>
    <row r="105" spans="1:381" ht="19" customHeight="1">
      <c r="A105" s="61"/>
      <c r="B105" s="62" t="str">
        <f t="shared" si="33"/>
        <v/>
      </c>
      <c r="C105" s="63"/>
      <c r="D105" s="74"/>
      <c r="E105" s="74"/>
      <c r="F105" s="63"/>
      <c r="G105" s="64"/>
      <c r="H105" s="64"/>
      <c r="I105" s="64"/>
      <c r="J105" s="64"/>
      <c r="K105" s="64"/>
      <c r="L105" s="65">
        <v>0</v>
      </c>
      <c r="M105" s="66"/>
      <c r="N105" s="72" t="str">
        <f t="shared" si="36"/>
        <v xml:space="preserve"> - </v>
      </c>
      <c r="O105" s="72" t="str">
        <f t="shared" si="29"/>
        <v xml:space="preserve"> - </v>
      </c>
      <c r="P105" s="67" t="str">
        <f t="shared" si="30"/>
        <v xml:space="preserve"> - </v>
      </c>
      <c r="Q105" s="68" t="str">
        <f t="shared" si="31"/>
        <v xml:space="preserve"> - </v>
      </c>
      <c r="R105" s="59" t="str">
        <f t="shared" si="37"/>
        <v xml:space="preserve"> - </v>
      </c>
      <c r="S105" s="59" t="str">
        <f t="shared" si="32"/>
        <v xml:space="preserve"> - </v>
      </c>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c r="KV105" s="69"/>
      <c r="KW105" s="69"/>
      <c r="KX105" s="69"/>
      <c r="KY105" s="69"/>
      <c r="KZ105" s="69"/>
      <c r="LA105" s="69"/>
      <c r="LB105" s="69"/>
      <c r="LC105" s="69"/>
      <c r="LD105" s="69"/>
      <c r="LE105" s="69"/>
      <c r="LF105" s="69"/>
      <c r="LG105" s="69"/>
      <c r="LH105" s="69"/>
      <c r="LI105" s="69"/>
      <c r="LJ105" s="69"/>
      <c r="LK105" s="69"/>
      <c r="LL105" s="69"/>
      <c r="LM105" s="69"/>
      <c r="LN105" s="69"/>
      <c r="LO105" s="69"/>
      <c r="LP105" s="69"/>
      <c r="LQ105" s="69"/>
      <c r="LR105" s="69"/>
      <c r="LS105" s="69"/>
      <c r="LT105" s="69"/>
      <c r="LU105" s="69"/>
      <c r="LV105" s="69"/>
      <c r="LW105" s="69"/>
      <c r="LX105" s="69"/>
      <c r="LY105" s="69"/>
      <c r="LZ105" s="69"/>
      <c r="MA105" s="69"/>
      <c r="MB105" s="69"/>
      <c r="MC105" s="69"/>
      <c r="MD105" s="69"/>
      <c r="ME105" s="69"/>
      <c r="MF105" s="69"/>
      <c r="MG105" s="69"/>
      <c r="MH105" s="69"/>
      <c r="MI105" s="69"/>
      <c r="MJ105" s="69"/>
      <c r="MK105" s="69"/>
      <c r="ML105" s="69"/>
      <c r="MM105" s="69"/>
      <c r="MN105" s="69"/>
      <c r="MO105" s="69"/>
      <c r="MP105" s="69"/>
      <c r="MQ105" s="69"/>
      <c r="MR105" s="69"/>
      <c r="MS105" s="69"/>
      <c r="MT105" s="69"/>
      <c r="MU105" s="69"/>
      <c r="MV105" s="69"/>
      <c r="MW105" s="69"/>
      <c r="MX105" s="69"/>
      <c r="MY105" s="69"/>
      <c r="MZ105" s="69"/>
      <c r="NA105" s="69"/>
      <c r="NB105" s="69"/>
      <c r="NC105" s="69"/>
      <c r="ND105" s="69"/>
      <c r="NE105" s="69"/>
      <c r="NF105" s="69"/>
      <c r="NG105" s="69"/>
      <c r="NH105" s="69"/>
      <c r="NI105" s="69"/>
      <c r="NJ105" s="69"/>
      <c r="NK105" s="69"/>
      <c r="NL105" s="69"/>
      <c r="NM105" s="69"/>
      <c r="NN105" s="69"/>
      <c r="NO105" s="69"/>
      <c r="NP105" s="69"/>
      <c r="NQ105" s="69"/>
    </row>
    <row r="106" spans="1:381">
      <c r="A106" s="11"/>
      <c r="B106" s="8"/>
      <c r="C106" s="8"/>
      <c r="D106" s="8"/>
      <c r="E106" s="8"/>
      <c r="F106" s="8"/>
      <c r="G106" s="11"/>
      <c r="H106" s="16"/>
      <c r="I106" s="16"/>
      <c r="J106" s="8"/>
      <c r="K106" s="8"/>
      <c r="L106" s="11"/>
      <c r="M106" s="8"/>
    </row>
    <row r="107" spans="1:381">
      <c r="A107" s="11"/>
      <c r="B107" s="8"/>
      <c r="C107" s="8"/>
      <c r="D107" s="8"/>
      <c r="E107" s="8"/>
      <c r="F107" s="8"/>
      <c r="G107" s="11"/>
      <c r="H107" s="16"/>
      <c r="I107" s="16"/>
      <c r="J107" s="8"/>
      <c r="K107" s="8"/>
      <c r="L107" s="11"/>
      <c r="M107" s="8"/>
    </row>
    <row r="108" spans="1:381">
      <c r="A108" s="11"/>
      <c r="B108" s="8"/>
      <c r="C108" s="8"/>
      <c r="D108" s="8"/>
      <c r="E108" s="8"/>
      <c r="F108" s="8"/>
      <c r="G108" s="11"/>
      <c r="H108" s="16"/>
      <c r="I108" s="16"/>
      <c r="J108" s="8"/>
      <c r="K108" s="8"/>
      <c r="L108" s="11"/>
      <c r="M108" s="8"/>
    </row>
    <row r="109" spans="1:381">
      <c r="A109" s="11"/>
      <c r="B109" s="8"/>
      <c r="C109" s="8"/>
      <c r="D109" s="8"/>
      <c r="E109" s="8"/>
      <c r="F109" s="8"/>
      <c r="G109" s="11"/>
      <c r="H109" s="16"/>
      <c r="I109" s="16"/>
      <c r="J109" s="8"/>
      <c r="K109" s="8"/>
      <c r="L109" s="11"/>
      <c r="M109" s="8"/>
    </row>
    <row r="110" spans="1:381">
      <c r="A110" s="11"/>
      <c r="B110" s="8"/>
      <c r="C110" s="8"/>
      <c r="D110" s="8"/>
      <c r="E110" s="8"/>
      <c r="F110" s="8"/>
      <c r="G110" s="11"/>
      <c r="H110" s="16"/>
      <c r="I110" s="16"/>
      <c r="J110" s="8"/>
      <c r="K110" s="8"/>
      <c r="L110" s="11"/>
      <c r="M110" s="8"/>
    </row>
    <row r="111" spans="1:381">
      <c r="A111" s="11"/>
      <c r="B111" s="8"/>
      <c r="C111" s="8"/>
      <c r="D111" s="8"/>
      <c r="E111" s="8"/>
      <c r="F111" s="8"/>
      <c r="G111" s="11"/>
      <c r="H111" s="16"/>
      <c r="I111" s="16"/>
      <c r="J111" s="8"/>
      <c r="K111" s="8"/>
      <c r="L111" s="11"/>
      <c r="M111" s="8"/>
    </row>
    <row r="112" spans="1:381">
      <c r="A112" s="11"/>
      <c r="B112" s="8"/>
      <c r="C112" s="8"/>
      <c r="D112" s="8"/>
      <c r="E112" s="8"/>
      <c r="F112" s="8"/>
      <c r="G112" s="11"/>
      <c r="H112" s="16"/>
      <c r="I112" s="16"/>
      <c r="J112" s="8"/>
      <c r="K112" s="8"/>
      <c r="L112" s="11"/>
      <c r="M112" s="8"/>
    </row>
    <row r="113" spans="1:13">
      <c r="A113" s="11"/>
      <c r="B113" s="8"/>
      <c r="C113" s="8"/>
      <c r="D113" s="8"/>
      <c r="E113" s="8"/>
      <c r="F113" s="8"/>
      <c r="G113" s="11"/>
      <c r="H113" s="16"/>
      <c r="I113" s="16"/>
      <c r="J113" s="8"/>
      <c r="K113" s="8"/>
      <c r="L113" s="11"/>
      <c r="M113" s="8"/>
    </row>
    <row r="114" spans="1:13">
      <c r="A114" s="11"/>
      <c r="B114" s="8"/>
      <c r="C114" s="8"/>
      <c r="D114" s="8"/>
      <c r="E114" s="8"/>
      <c r="F114" s="8"/>
      <c r="G114" s="11"/>
      <c r="H114" s="16"/>
      <c r="I114" s="16"/>
      <c r="J114" s="8"/>
      <c r="K114" s="8"/>
      <c r="L114" s="11"/>
      <c r="M114" s="8"/>
    </row>
    <row r="115" spans="1:13">
      <c r="A115" s="11"/>
      <c r="B115" s="8"/>
      <c r="C115" s="8"/>
      <c r="D115" s="8"/>
      <c r="E115" s="8"/>
      <c r="F115" s="8"/>
      <c r="G115" s="11"/>
      <c r="H115" s="16"/>
      <c r="I115" s="16"/>
      <c r="J115" s="8"/>
      <c r="K115" s="8"/>
      <c r="L115" s="11"/>
      <c r="M115" s="8"/>
    </row>
    <row r="116" spans="1:13">
      <c r="A116" s="11"/>
      <c r="B116" s="8"/>
      <c r="C116" s="8"/>
      <c r="D116" s="8"/>
      <c r="E116" s="8"/>
      <c r="F116" s="8"/>
      <c r="G116" s="11"/>
      <c r="H116" s="16"/>
      <c r="I116" s="16"/>
      <c r="J116" s="8"/>
      <c r="K116" s="8"/>
      <c r="L116" s="11"/>
      <c r="M116" s="8"/>
    </row>
    <row r="117" spans="1:13">
      <c r="A117" s="11"/>
      <c r="B117" s="8"/>
      <c r="C117" s="8"/>
      <c r="D117" s="8"/>
      <c r="E117" s="8"/>
      <c r="F117" s="8"/>
      <c r="G117" s="11"/>
      <c r="H117" s="16"/>
      <c r="I117" s="16"/>
      <c r="J117" s="8"/>
      <c r="K117" s="8"/>
      <c r="L117" s="11"/>
      <c r="M117" s="8"/>
    </row>
    <row r="118" spans="1:13">
      <c r="A118" s="11"/>
      <c r="B118" s="8"/>
      <c r="C118" s="8"/>
      <c r="D118" s="8"/>
      <c r="E118" s="8"/>
      <c r="F118" s="8"/>
      <c r="G118" s="11"/>
      <c r="H118" s="16"/>
      <c r="I118" s="16"/>
      <c r="J118" s="8"/>
      <c r="K118" s="8"/>
      <c r="L118" s="11"/>
      <c r="M118" s="8"/>
    </row>
    <row r="119" spans="1:13">
      <c r="A119" s="11"/>
      <c r="B119" s="8"/>
      <c r="C119" s="8"/>
      <c r="D119" s="8"/>
      <c r="E119" s="8"/>
      <c r="F119" s="8"/>
      <c r="G119" s="11"/>
      <c r="H119" s="16"/>
      <c r="I119" s="16"/>
      <c r="J119" s="8"/>
      <c r="K119" s="8"/>
      <c r="L119" s="11"/>
      <c r="M119" s="8"/>
    </row>
    <row r="120" spans="1:13">
      <c r="A120" s="11"/>
      <c r="B120" s="8"/>
      <c r="C120" s="8"/>
      <c r="D120" s="8"/>
      <c r="E120" s="8"/>
      <c r="F120" s="8"/>
      <c r="G120" s="11"/>
      <c r="H120" s="16"/>
      <c r="I120" s="16"/>
      <c r="J120" s="8"/>
      <c r="K120" s="8"/>
      <c r="L120" s="11"/>
      <c r="M120" s="8"/>
    </row>
    <row r="121" spans="1:13">
      <c r="A121" s="11"/>
      <c r="B121" s="8"/>
      <c r="C121" s="8"/>
      <c r="D121" s="8"/>
      <c r="E121" s="8"/>
      <c r="F121" s="8"/>
      <c r="G121" s="11"/>
      <c r="H121" s="16"/>
      <c r="I121" s="16"/>
      <c r="J121" s="8"/>
      <c r="K121" s="8"/>
      <c r="L121" s="11"/>
      <c r="M121" s="8"/>
    </row>
    <row r="122" spans="1:13">
      <c r="A122" s="11"/>
      <c r="B122" s="8"/>
      <c r="C122" s="8"/>
      <c r="D122" s="8"/>
      <c r="E122" s="8"/>
      <c r="F122" s="8"/>
      <c r="G122" s="11"/>
      <c r="H122" s="16"/>
      <c r="I122" s="16"/>
      <c r="J122" s="8"/>
      <c r="K122" s="8"/>
      <c r="L122" s="11"/>
      <c r="M122" s="8"/>
    </row>
    <row r="123" spans="1:13">
      <c r="A123" s="11"/>
      <c r="B123" s="8"/>
      <c r="C123" s="8"/>
      <c r="D123" s="8"/>
      <c r="E123" s="8"/>
      <c r="F123" s="8"/>
      <c r="G123" s="11"/>
      <c r="H123" s="16"/>
      <c r="I123" s="16"/>
      <c r="J123" s="8"/>
      <c r="K123" s="8"/>
      <c r="L123" s="11"/>
      <c r="M123" s="8"/>
    </row>
    <row r="124" spans="1:13">
      <c r="A124" s="11"/>
      <c r="B124" s="8"/>
      <c r="C124" s="8"/>
      <c r="D124" s="8"/>
      <c r="E124" s="8"/>
      <c r="F124" s="8"/>
      <c r="G124" s="11"/>
      <c r="H124" s="16"/>
      <c r="I124" s="16"/>
      <c r="J124" s="8"/>
      <c r="K124" s="8"/>
      <c r="L124" s="11"/>
      <c r="M124" s="8"/>
    </row>
    <row r="125" spans="1:13">
      <c r="A125" s="11"/>
      <c r="B125" s="8"/>
      <c r="C125" s="8"/>
      <c r="D125" s="8"/>
      <c r="E125" s="8"/>
      <c r="F125" s="8"/>
      <c r="G125" s="11"/>
      <c r="H125" s="16"/>
      <c r="I125" s="16"/>
      <c r="J125" s="8"/>
      <c r="K125" s="8"/>
      <c r="L125" s="11"/>
      <c r="M125" s="8"/>
    </row>
    <row r="126" spans="1:13">
      <c r="A126" s="11"/>
      <c r="B126" s="8"/>
      <c r="C126" s="8"/>
      <c r="D126" s="8"/>
      <c r="E126" s="8"/>
      <c r="F126" s="8"/>
      <c r="G126" s="11"/>
      <c r="H126" s="16"/>
      <c r="I126" s="16"/>
      <c r="J126" s="8"/>
      <c r="K126" s="8"/>
      <c r="L126" s="11"/>
      <c r="M126" s="8"/>
    </row>
    <row r="127" spans="1:13">
      <c r="A127" s="11"/>
      <c r="B127" s="8"/>
      <c r="C127" s="8"/>
      <c r="D127" s="8"/>
      <c r="E127" s="8"/>
      <c r="F127" s="8"/>
      <c r="G127" s="11"/>
      <c r="H127" s="16"/>
      <c r="I127" s="16"/>
      <c r="J127" s="8"/>
      <c r="K127" s="8"/>
      <c r="L127" s="11"/>
      <c r="M127" s="8"/>
    </row>
    <row r="128" spans="1:13">
      <c r="A128" s="11"/>
      <c r="B128" s="8"/>
      <c r="C128" s="8"/>
      <c r="D128" s="8"/>
      <c r="E128" s="8"/>
      <c r="F128" s="8"/>
      <c r="G128" s="11"/>
      <c r="H128" s="16"/>
      <c r="I128" s="16"/>
      <c r="J128" s="8"/>
      <c r="K128" s="8"/>
      <c r="L128" s="11"/>
      <c r="M128" s="8"/>
    </row>
    <row r="129" spans="1:13">
      <c r="A129" s="11"/>
      <c r="B129" s="8"/>
      <c r="C129" s="8"/>
      <c r="D129" s="8"/>
      <c r="E129" s="8"/>
      <c r="F129" s="8"/>
      <c r="G129" s="11"/>
      <c r="H129" s="16"/>
      <c r="I129" s="16"/>
      <c r="J129" s="8"/>
      <c r="K129" s="8"/>
      <c r="L129" s="11"/>
      <c r="M129" s="8"/>
    </row>
    <row r="130" spans="1:13">
      <c r="A130" s="11"/>
      <c r="B130" s="8"/>
      <c r="C130" s="8"/>
      <c r="D130" s="8"/>
      <c r="E130" s="8"/>
      <c r="F130" s="8"/>
      <c r="G130" s="11"/>
      <c r="H130" s="16"/>
      <c r="I130" s="16"/>
      <c r="J130" s="8"/>
      <c r="K130" s="8"/>
      <c r="L130" s="11"/>
      <c r="M130" s="8"/>
    </row>
    <row r="131" spans="1:13">
      <c r="A131" s="11"/>
      <c r="B131" s="8"/>
      <c r="C131" s="8"/>
      <c r="D131" s="8"/>
      <c r="E131" s="8"/>
      <c r="F131" s="8"/>
      <c r="G131" s="11"/>
      <c r="H131" s="16"/>
      <c r="I131" s="16"/>
      <c r="J131" s="8"/>
      <c r="K131" s="8"/>
      <c r="L131" s="11"/>
      <c r="M131" s="8"/>
    </row>
    <row r="132" spans="1:13">
      <c r="A132" s="11"/>
      <c r="B132" s="8"/>
      <c r="C132" s="8"/>
      <c r="D132" s="8"/>
      <c r="E132" s="8"/>
      <c r="F132" s="8"/>
      <c r="G132" s="11"/>
      <c r="H132" s="16"/>
      <c r="I132" s="16"/>
      <c r="J132" s="8"/>
      <c r="K132" s="8"/>
      <c r="L132" s="11"/>
      <c r="M132" s="8"/>
    </row>
    <row r="133" spans="1:13">
      <c r="A133" s="11"/>
      <c r="B133" s="8"/>
      <c r="C133" s="8"/>
      <c r="D133" s="8"/>
      <c r="E133" s="8"/>
      <c r="F133" s="8"/>
      <c r="G133" s="11"/>
      <c r="H133" s="16"/>
      <c r="I133" s="16"/>
      <c r="J133" s="8"/>
      <c r="K133" s="8"/>
      <c r="L133" s="11"/>
      <c r="M133" s="8"/>
    </row>
    <row r="134" spans="1:13">
      <c r="A134" s="11"/>
      <c r="B134" s="8"/>
      <c r="C134" s="8"/>
      <c r="D134" s="8"/>
      <c r="E134" s="8"/>
      <c r="F134" s="8"/>
      <c r="G134" s="11"/>
      <c r="H134" s="16"/>
      <c r="I134" s="16"/>
      <c r="J134" s="8"/>
      <c r="K134" s="8"/>
      <c r="L134" s="11"/>
      <c r="M134" s="8"/>
    </row>
    <row r="135" spans="1:13">
      <c r="A135" s="11"/>
      <c r="B135" s="8"/>
      <c r="C135" s="8"/>
      <c r="D135" s="8"/>
      <c r="E135" s="8"/>
      <c r="F135" s="8"/>
      <c r="G135" s="11"/>
      <c r="H135" s="16"/>
      <c r="I135" s="16"/>
      <c r="J135" s="8"/>
      <c r="K135" s="8"/>
      <c r="L135" s="11"/>
      <c r="M135" s="8"/>
    </row>
    <row r="136" spans="1:13">
      <c r="A136" s="11"/>
      <c r="B136" s="8"/>
      <c r="C136" s="8"/>
      <c r="D136" s="8"/>
      <c r="E136" s="8"/>
      <c r="F136" s="8"/>
      <c r="G136" s="11"/>
      <c r="H136" s="16"/>
      <c r="I136" s="16"/>
      <c r="J136" s="8"/>
      <c r="K136" s="8"/>
      <c r="L136" s="11"/>
      <c r="M136" s="8"/>
    </row>
    <row r="137" spans="1:13">
      <c r="A137" s="11"/>
      <c r="B137" s="8"/>
      <c r="C137" s="8"/>
      <c r="D137" s="8"/>
      <c r="E137" s="8"/>
      <c r="F137" s="8"/>
      <c r="G137" s="11"/>
      <c r="H137" s="16"/>
      <c r="I137" s="16"/>
      <c r="J137" s="8"/>
      <c r="K137" s="8"/>
      <c r="L137" s="11"/>
      <c r="M137" s="8"/>
    </row>
    <row r="138" spans="1:13">
      <c r="A138" s="11"/>
      <c r="B138" s="8"/>
      <c r="C138" s="8"/>
      <c r="D138" s="8"/>
      <c r="E138" s="8"/>
      <c r="F138" s="8"/>
      <c r="G138" s="11"/>
      <c r="H138" s="16"/>
      <c r="I138" s="16"/>
      <c r="J138" s="8"/>
      <c r="K138" s="8"/>
      <c r="L138" s="11"/>
      <c r="M138" s="8"/>
    </row>
    <row r="139" spans="1:13">
      <c r="A139" s="11"/>
      <c r="B139" s="8"/>
      <c r="C139" s="8"/>
      <c r="D139" s="8"/>
      <c r="E139" s="8"/>
      <c r="F139" s="8"/>
      <c r="G139" s="11"/>
      <c r="H139" s="16"/>
      <c r="I139" s="16"/>
      <c r="J139" s="8"/>
      <c r="K139" s="8"/>
      <c r="L139" s="11"/>
      <c r="M139" s="8"/>
    </row>
    <row r="140" spans="1:13">
      <c r="A140" s="11"/>
      <c r="B140" s="8"/>
      <c r="C140" s="8"/>
      <c r="D140" s="8"/>
      <c r="E140" s="8"/>
      <c r="F140" s="8"/>
      <c r="G140" s="11"/>
      <c r="H140" s="16"/>
      <c r="I140" s="16"/>
      <c r="J140" s="8"/>
      <c r="K140" s="8"/>
      <c r="L140" s="11"/>
      <c r="M140" s="8"/>
    </row>
    <row r="141" spans="1:13">
      <c r="A141" s="11"/>
      <c r="B141" s="8"/>
      <c r="C141" s="8"/>
      <c r="D141" s="8"/>
      <c r="E141" s="8"/>
      <c r="F141" s="8"/>
      <c r="G141" s="11"/>
      <c r="H141" s="16"/>
      <c r="I141" s="16"/>
      <c r="J141" s="8"/>
      <c r="K141" s="8"/>
      <c r="L141" s="11"/>
      <c r="M141" s="8"/>
    </row>
    <row r="142" spans="1:13">
      <c r="A142" s="11"/>
      <c r="B142" s="8"/>
      <c r="C142" s="8"/>
      <c r="D142" s="8"/>
      <c r="E142" s="8"/>
      <c r="F142" s="8"/>
      <c r="G142" s="11"/>
      <c r="H142" s="16"/>
      <c r="I142" s="16"/>
      <c r="J142" s="8"/>
      <c r="K142" s="8"/>
      <c r="L142" s="11"/>
      <c r="M142" s="8"/>
    </row>
    <row r="143" spans="1:13">
      <c r="A143" s="11"/>
      <c r="B143" s="8"/>
      <c r="C143" s="8"/>
      <c r="D143" s="8"/>
      <c r="E143" s="8"/>
      <c r="F143" s="8"/>
      <c r="G143" s="11"/>
      <c r="H143" s="16"/>
      <c r="I143" s="16"/>
      <c r="J143" s="8"/>
      <c r="K143" s="8"/>
      <c r="L143" s="11"/>
      <c r="M143" s="8"/>
    </row>
    <row r="144" spans="1:13">
      <c r="A144" s="11"/>
      <c r="B144" s="8"/>
      <c r="C144" s="8"/>
      <c r="D144" s="8"/>
      <c r="E144" s="8"/>
      <c r="F144" s="8"/>
      <c r="G144" s="11"/>
      <c r="H144" s="16"/>
      <c r="I144" s="16"/>
      <c r="J144" s="8"/>
      <c r="K144" s="8"/>
      <c r="L144" s="11"/>
      <c r="M144" s="8"/>
    </row>
    <row r="145" spans="1:13">
      <c r="A145" s="11"/>
      <c r="B145" s="8"/>
      <c r="C145" s="8"/>
      <c r="D145" s="8"/>
      <c r="E145" s="8"/>
      <c r="F145" s="8"/>
      <c r="G145" s="11"/>
      <c r="H145" s="16"/>
      <c r="I145" s="16"/>
      <c r="J145" s="8"/>
      <c r="K145" s="8"/>
      <c r="L145" s="11"/>
      <c r="M145" s="8"/>
    </row>
    <row r="146" spans="1:13">
      <c r="A146" s="11"/>
      <c r="B146" s="8"/>
      <c r="C146" s="8"/>
      <c r="D146" s="8"/>
      <c r="E146" s="8"/>
      <c r="F146" s="8"/>
      <c r="G146" s="11"/>
      <c r="H146" s="16"/>
      <c r="I146" s="16"/>
      <c r="J146" s="8"/>
      <c r="K146" s="8"/>
      <c r="L146" s="11"/>
      <c r="M146" s="8"/>
    </row>
    <row r="147" spans="1:13">
      <c r="A147" s="11"/>
      <c r="B147" s="8"/>
      <c r="C147" s="8"/>
      <c r="D147" s="8"/>
      <c r="E147" s="8"/>
      <c r="F147" s="8"/>
      <c r="G147" s="11"/>
      <c r="H147" s="16"/>
      <c r="I147" s="16"/>
      <c r="J147" s="8"/>
      <c r="K147" s="8"/>
      <c r="L147" s="11"/>
      <c r="M147" s="8"/>
    </row>
    <row r="148" spans="1:13">
      <c r="A148" s="11"/>
      <c r="B148" s="8"/>
      <c r="C148" s="8"/>
      <c r="D148" s="8"/>
      <c r="E148" s="8"/>
      <c r="F148" s="8"/>
      <c r="G148" s="11"/>
      <c r="H148" s="16"/>
      <c r="I148" s="16"/>
      <c r="J148" s="8"/>
      <c r="K148" s="8"/>
      <c r="L148" s="11"/>
      <c r="M148" s="8"/>
    </row>
    <row r="149" spans="1:13">
      <c r="A149" s="11"/>
      <c r="B149" s="8"/>
      <c r="C149" s="8"/>
      <c r="D149" s="8"/>
      <c r="E149" s="8"/>
      <c r="F149" s="8"/>
      <c r="G149" s="11"/>
      <c r="H149" s="16"/>
      <c r="I149" s="16"/>
      <c r="J149" s="8"/>
      <c r="K149" s="8"/>
      <c r="L149" s="11"/>
      <c r="M149" s="8"/>
    </row>
    <row r="150" spans="1:13">
      <c r="A150" s="11"/>
      <c r="B150" s="8"/>
      <c r="C150" s="8"/>
      <c r="D150" s="8"/>
      <c r="E150" s="8"/>
      <c r="F150" s="8"/>
      <c r="G150" s="11"/>
      <c r="H150" s="16"/>
      <c r="I150" s="16"/>
      <c r="J150" s="8"/>
      <c r="K150" s="8"/>
      <c r="L150" s="11"/>
      <c r="M150" s="8"/>
    </row>
    <row r="151" spans="1:13">
      <c r="A151" s="11"/>
      <c r="B151" s="8"/>
      <c r="C151" s="8"/>
      <c r="D151" s="8"/>
      <c r="E151" s="8"/>
      <c r="F151" s="8"/>
      <c r="G151" s="11"/>
      <c r="H151" s="16"/>
      <c r="I151" s="16"/>
      <c r="J151" s="8"/>
      <c r="K151" s="8"/>
      <c r="L151" s="11"/>
      <c r="M151" s="8"/>
    </row>
    <row r="152" spans="1:13">
      <c r="A152" s="11"/>
      <c r="B152" s="8"/>
      <c r="C152" s="8"/>
      <c r="D152" s="8"/>
      <c r="E152" s="8"/>
      <c r="F152" s="8"/>
      <c r="G152" s="11"/>
      <c r="H152" s="16"/>
      <c r="I152" s="16"/>
      <c r="J152" s="8"/>
      <c r="K152" s="8"/>
      <c r="L152" s="11"/>
      <c r="M152" s="8"/>
    </row>
    <row r="153" spans="1:13">
      <c r="A153" s="11"/>
      <c r="B153" s="8"/>
      <c r="C153" s="8"/>
      <c r="D153" s="8"/>
      <c r="E153" s="8"/>
      <c r="F153" s="8"/>
      <c r="G153" s="11"/>
      <c r="H153" s="16"/>
      <c r="I153" s="16"/>
      <c r="J153" s="8"/>
      <c r="K153" s="8"/>
      <c r="L153" s="11"/>
      <c r="M153" s="8"/>
    </row>
    <row r="154" spans="1:13">
      <c r="A154" s="11"/>
      <c r="B154" s="8"/>
      <c r="C154" s="8"/>
      <c r="D154" s="8"/>
      <c r="E154" s="8"/>
      <c r="F154" s="8"/>
      <c r="G154" s="11"/>
      <c r="H154" s="16"/>
      <c r="I154" s="16"/>
      <c r="J154" s="8"/>
      <c r="K154" s="8"/>
      <c r="L154" s="11"/>
      <c r="M154" s="8"/>
    </row>
    <row r="155" spans="1:13">
      <c r="A155" s="11"/>
      <c r="B155" s="8"/>
      <c r="C155" s="8"/>
      <c r="D155" s="8"/>
      <c r="E155" s="8"/>
      <c r="F155" s="8"/>
      <c r="G155" s="11"/>
      <c r="H155" s="16"/>
      <c r="I155" s="16"/>
      <c r="J155" s="8"/>
      <c r="K155" s="8"/>
      <c r="L155" s="11"/>
      <c r="M155" s="8"/>
    </row>
    <row r="156" spans="1:13">
      <c r="A156" s="11"/>
      <c r="B156" s="8"/>
      <c r="C156" s="8"/>
      <c r="D156" s="8"/>
      <c r="E156" s="8"/>
      <c r="F156" s="8"/>
      <c r="G156" s="11"/>
      <c r="H156" s="16"/>
      <c r="I156" s="16"/>
      <c r="J156" s="8"/>
      <c r="K156" s="8"/>
      <c r="L156" s="11"/>
      <c r="M156" s="8"/>
    </row>
    <row r="157" spans="1:13">
      <c r="A157" s="11"/>
      <c r="B157" s="8"/>
      <c r="C157" s="8"/>
      <c r="D157" s="8"/>
      <c r="E157" s="8"/>
      <c r="F157" s="8"/>
      <c r="G157" s="11"/>
      <c r="H157" s="16"/>
      <c r="I157" s="16"/>
      <c r="J157" s="8"/>
      <c r="K157" s="8"/>
      <c r="L157" s="11"/>
      <c r="M157" s="8"/>
    </row>
    <row r="158" spans="1:13">
      <c r="A158" s="11"/>
      <c r="B158" s="8"/>
      <c r="C158" s="8"/>
      <c r="D158" s="8"/>
      <c r="E158" s="8"/>
      <c r="F158" s="8"/>
      <c r="G158" s="11"/>
      <c r="H158" s="16"/>
      <c r="I158" s="16"/>
      <c r="J158" s="8"/>
      <c r="K158" s="8"/>
      <c r="L158" s="11"/>
      <c r="M158" s="8"/>
    </row>
    <row r="159" spans="1:13">
      <c r="A159" s="11"/>
      <c r="B159" s="8"/>
      <c r="C159" s="8"/>
      <c r="D159" s="8"/>
      <c r="E159" s="8"/>
      <c r="F159" s="8"/>
      <c r="G159" s="11"/>
      <c r="H159" s="16"/>
      <c r="I159" s="16"/>
      <c r="J159" s="8"/>
      <c r="K159" s="8"/>
      <c r="L159" s="11"/>
      <c r="M159" s="8"/>
    </row>
    <row r="160" spans="1:13">
      <c r="A160" s="11"/>
      <c r="B160" s="8"/>
      <c r="C160" s="8"/>
      <c r="D160" s="8"/>
      <c r="E160" s="8"/>
      <c r="F160" s="8"/>
      <c r="G160" s="11"/>
      <c r="H160" s="16"/>
      <c r="I160" s="16"/>
      <c r="J160" s="8"/>
      <c r="K160" s="8"/>
      <c r="L160" s="11"/>
      <c r="M160" s="8"/>
    </row>
    <row r="161" spans="1:13">
      <c r="A161" s="11"/>
      <c r="B161" s="8"/>
      <c r="C161" s="8"/>
      <c r="D161" s="8"/>
      <c r="E161" s="8"/>
      <c r="F161" s="8"/>
      <c r="G161" s="11"/>
      <c r="H161" s="16"/>
      <c r="I161" s="16"/>
      <c r="J161" s="8"/>
      <c r="K161" s="8"/>
      <c r="L161" s="11"/>
      <c r="M161" s="8"/>
    </row>
    <row r="162" spans="1:13">
      <c r="A162" s="11"/>
      <c r="B162" s="8"/>
      <c r="C162" s="8"/>
      <c r="D162" s="8"/>
      <c r="E162" s="8"/>
      <c r="F162" s="8"/>
      <c r="G162" s="11"/>
      <c r="H162" s="16"/>
      <c r="I162" s="16"/>
      <c r="J162" s="8"/>
      <c r="K162" s="8"/>
      <c r="L162" s="11"/>
      <c r="M162" s="8"/>
    </row>
    <row r="163" spans="1:13">
      <c r="A163" s="11"/>
      <c r="B163" s="8"/>
      <c r="C163" s="8"/>
      <c r="D163" s="8"/>
      <c r="E163" s="8"/>
      <c r="F163" s="8"/>
      <c r="G163" s="11"/>
      <c r="H163" s="16"/>
      <c r="I163" s="16"/>
      <c r="J163" s="8"/>
      <c r="K163" s="8"/>
      <c r="L163" s="11"/>
      <c r="M163" s="8"/>
    </row>
    <row r="164" spans="1:13">
      <c r="A164" s="11"/>
      <c r="B164" s="8"/>
      <c r="C164" s="8"/>
      <c r="D164" s="8"/>
      <c r="E164" s="8"/>
      <c r="F164" s="8"/>
      <c r="G164" s="11"/>
      <c r="H164" s="16"/>
      <c r="I164" s="16"/>
      <c r="J164" s="8"/>
      <c r="K164" s="8"/>
      <c r="L164" s="11"/>
      <c r="M164" s="8"/>
    </row>
    <row r="165" spans="1:13">
      <c r="A165" s="11"/>
      <c r="B165" s="8"/>
      <c r="C165" s="8"/>
      <c r="D165" s="8"/>
      <c r="E165" s="8"/>
      <c r="F165" s="8"/>
      <c r="G165" s="11"/>
      <c r="H165" s="16"/>
      <c r="I165" s="16"/>
      <c r="J165" s="8"/>
      <c r="K165" s="8"/>
      <c r="L165" s="11"/>
      <c r="M165" s="8"/>
    </row>
    <row r="166" spans="1:13">
      <c r="A166" s="11"/>
      <c r="B166" s="8"/>
      <c r="C166" s="8"/>
      <c r="D166" s="8"/>
      <c r="E166" s="8"/>
      <c r="F166" s="8"/>
      <c r="G166" s="11"/>
      <c r="H166" s="16"/>
      <c r="I166" s="16"/>
      <c r="J166" s="8"/>
      <c r="K166" s="8"/>
      <c r="L166" s="11"/>
      <c r="M166" s="8"/>
    </row>
    <row r="167" spans="1:13">
      <c r="A167" s="11"/>
      <c r="B167" s="8"/>
      <c r="C167" s="8"/>
      <c r="D167" s="8"/>
      <c r="E167" s="8"/>
      <c r="F167" s="8"/>
      <c r="G167" s="11"/>
      <c r="H167" s="16"/>
      <c r="I167" s="16"/>
      <c r="J167" s="8"/>
      <c r="K167" s="8"/>
      <c r="L167" s="11"/>
      <c r="M167" s="8"/>
    </row>
    <row r="168" spans="1:13">
      <c r="A168" s="11"/>
      <c r="B168" s="8"/>
      <c r="C168" s="8"/>
      <c r="D168" s="8"/>
      <c r="E168" s="8"/>
      <c r="F168" s="8"/>
      <c r="G168" s="11"/>
      <c r="H168" s="16"/>
      <c r="I168" s="16"/>
      <c r="J168" s="8"/>
      <c r="K168" s="8"/>
      <c r="L168" s="11"/>
      <c r="M168" s="8"/>
    </row>
    <row r="169" spans="1:13">
      <c r="A169" s="11"/>
      <c r="B169" s="8"/>
      <c r="C169" s="8"/>
      <c r="D169" s="8"/>
      <c r="E169" s="8"/>
      <c r="F169" s="8"/>
      <c r="G169" s="11"/>
      <c r="H169" s="16"/>
      <c r="I169" s="16"/>
      <c r="J169" s="8"/>
      <c r="K169" s="8"/>
      <c r="L169" s="11"/>
      <c r="M169" s="8"/>
    </row>
    <row r="170" spans="1:13">
      <c r="A170" s="11"/>
      <c r="B170" s="8"/>
      <c r="C170" s="8"/>
      <c r="D170" s="8"/>
      <c r="E170" s="8"/>
      <c r="F170" s="8"/>
      <c r="G170" s="11"/>
      <c r="H170" s="16"/>
      <c r="I170" s="16"/>
      <c r="J170" s="8"/>
      <c r="K170" s="8"/>
      <c r="L170" s="11"/>
      <c r="M170" s="8"/>
    </row>
    <row r="171" spans="1:13">
      <c r="A171" s="11"/>
      <c r="B171" s="8"/>
      <c r="C171" s="8"/>
      <c r="D171" s="8"/>
      <c r="E171" s="8"/>
      <c r="F171" s="8"/>
      <c r="G171" s="11"/>
      <c r="H171" s="16"/>
      <c r="I171" s="16"/>
      <c r="J171" s="8"/>
      <c r="K171" s="8"/>
      <c r="L171" s="11"/>
      <c r="M171" s="8"/>
    </row>
    <row r="172" spans="1:13">
      <c r="A172" s="11"/>
      <c r="B172" s="8"/>
      <c r="C172" s="8"/>
      <c r="D172" s="8"/>
      <c r="E172" s="8"/>
      <c r="F172" s="8"/>
      <c r="G172" s="11"/>
      <c r="H172" s="16"/>
      <c r="I172" s="16"/>
      <c r="J172" s="8"/>
      <c r="K172" s="8"/>
      <c r="L172" s="11"/>
      <c r="M172" s="8"/>
    </row>
    <row r="173" spans="1:13">
      <c r="A173" s="11"/>
      <c r="B173" s="8"/>
      <c r="C173" s="8"/>
      <c r="D173" s="8"/>
      <c r="E173" s="8"/>
      <c r="F173" s="8"/>
      <c r="G173" s="11"/>
      <c r="H173" s="16"/>
      <c r="I173" s="16"/>
      <c r="J173" s="8"/>
      <c r="K173" s="8"/>
      <c r="L173" s="11"/>
      <c r="M173" s="8"/>
    </row>
    <row r="174" spans="1:13">
      <c r="A174" s="11"/>
      <c r="B174" s="8"/>
      <c r="C174" s="8"/>
      <c r="D174" s="8"/>
      <c r="E174" s="8"/>
      <c r="F174" s="8"/>
      <c r="G174" s="11"/>
      <c r="H174" s="16"/>
      <c r="I174" s="16"/>
      <c r="J174" s="8"/>
      <c r="K174" s="8"/>
      <c r="L174" s="11"/>
      <c r="M174" s="8"/>
    </row>
    <row r="175" spans="1:13">
      <c r="A175" s="11"/>
      <c r="B175" s="8"/>
      <c r="C175" s="8"/>
      <c r="D175" s="8"/>
      <c r="E175" s="8"/>
      <c r="F175" s="8"/>
      <c r="G175" s="11"/>
      <c r="H175" s="16"/>
      <c r="I175" s="16"/>
      <c r="J175" s="8"/>
      <c r="K175" s="8"/>
      <c r="L175" s="11"/>
      <c r="M175" s="8"/>
    </row>
    <row r="176" spans="1:13">
      <c r="A176" s="11"/>
      <c r="B176" s="8"/>
      <c r="C176" s="8"/>
      <c r="D176" s="8"/>
      <c r="E176" s="8"/>
      <c r="F176" s="8"/>
      <c r="G176" s="11"/>
      <c r="H176" s="16"/>
      <c r="I176" s="16"/>
      <c r="J176" s="8"/>
      <c r="K176" s="8"/>
      <c r="L176" s="11"/>
      <c r="M176" s="8"/>
    </row>
    <row r="177" spans="1:13">
      <c r="A177" s="11"/>
      <c r="B177" s="8"/>
      <c r="C177" s="8"/>
      <c r="D177" s="8"/>
      <c r="E177" s="8"/>
      <c r="F177" s="8"/>
      <c r="G177" s="11"/>
      <c r="H177" s="16"/>
      <c r="I177" s="16"/>
      <c r="J177" s="8"/>
      <c r="K177" s="8"/>
      <c r="L177" s="11"/>
      <c r="M177" s="8"/>
    </row>
    <row r="178" spans="1:13">
      <c r="A178" s="11"/>
      <c r="B178" s="8"/>
      <c r="C178" s="8"/>
      <c r="D178" s="8"/>
      <c r="E178" s="8"/>
      <c r="F178" s="8"/>
      <c r="G178" s="11"/>
      <c r="H178" s="16"/>
      <c r="I178" s="16"/>
      <c r="J178" s="8"/>
      <c r="K178" s="8"/>
      <c r="L178" s="11"/>
      <c r="M178" s="8"/>
    </row>
    <row r="179" spans="1:13">
      <c r="A179" s="11"/>
      <c r="B179" s="8"/>
      <c r="C179" s="8"/>
      <c r="D179" s="8"/>
      <c r="E179" s="8"/>
      <c r="F179" s="8"/>
      <c r="G179" s="11"/>
      <c r="H179" s="16"/>
      <c r="I179" s="16"/>
      <c r="J179" s="8"/>
      <c r="K179" s="8"/>
      <c r="L179" s="11"/>
      <c r="M179" s="8"/>
    </row>
    <row r="180" spans="1:13">
      <c r="A180" s="11"/>
      <c r="B180" s="8"/>
      <c r="C180" s="8"/>
      <c r="D180" s="8"/>
      <c r="E180" s="8"/>
      <c r="F180" s="8"/>
      <c r="G180" s="11"/>
      <c r="H180" s="16"/>
      <c r="I180" s="16"/>
      <c r="J180" s="8"/>
      <c r="K180" s="8"/>
      <c r="L180" s="11"/>
      <c r="M180" s="8"/>
    </row>
    <row r="181" spans="1:13">
      <c r="A181" s="11"/>
      <c r="B181" s="8"/>
      <c r="C181" s="8"/>
      <c r="D181" s="8"/>
      <c r="E181" s="8"/>
      <c r="F181" s="8"/>
      <c r="G181" s="11"/>
      <c r="H181" s="16"/>
      <c r="I181" s="16"/>
      <c r="J181" s="8"/>
      <c r="K181" s="8"/>
      <c r="L181" s="11"/>
      <c r="M181" s="8"/>
    </row>
    <row r="182" spans="1:13">
      <c r="A182" s="11"/>
      <c r="B182" s="8"/>
      <c r="C182" s="8"/>
      <c r="D182" s="8"/>
      <c r="E182" s="8"/>
      <c r="F182" s="8"/>
      <c r="G182" s="11"/>
      <c r="H182" s="16"/>
      <c r="I182" s="16"/>
      <c r="J182" s="8"/>
      <c r="K182" s="8"/>
      <c r="L182" s="11"/>
      <c r="M182" s="8"/>
    </row>
    <row r="183" spans="1:13">
      <c r="A183" s="11"/>
      <c r="B183" s="8"/>
      <c r="C183" s="8"/>
      <c r="D183" s="8"/>
      <c r="E183" s="8"/>
      <c r="F183" s="8"/>
      <c r="G183" s="11"/>
      <c r="H183" s="16"/>
      <c r="I183" s="16"/>
      <c r="J183" s="8"/>
      <c r="K183" s="8"/>
      <c r="L183" s="11"/>
      <c r="M183" s="8"/>
    </row>
    <row r="184" spans="1:13">
      <c r="A184" s="11"/>
      <c r="B184" s="8"/>
      <c r="C184" s="8"/>
      <c r="D184" s="8"/>
      <c r="E184" s="8"/>
      <c r="F184" s="8"/>
      <c r="G184" s="11"/>
      <c r="H184" s="16"/>
      <c r="I184" s="16"/>
      <c r="J184" s="8"/>
      <c r="K184" s="8"/>
      <c r="L184" s="11"/>
      <c r="M184" s="8"/>
    </row>
    <row r="185" spans="1:13">
      <c r="A185" s="11"/>
      <c r="B185" s="8"/>
      <c r="C185" s="8"/>
      <c r="D185" s="8"/>
      <c r="E185" s="8"/>
      <c r="F185" s="8"/>
      <c r="G185" s="11"/>
      <c r="H185" s="16"/>
      <c r="I185" s="16"/>
      <c r="J185" s="8"/>
      <c r="K185" s="8"/>
      <c r="L185" s="11"/>
      <c r="M185" s="8"/>
    </row>
    <row r="186" spans="1:13">
      <c r="A186" s="11"/>
      <c r="B186" s="8"/>
      <c r="C186" s="8"/>
      <c r="D186" s="8"/>
      <c r="E186" s="8"/>
      <c r="F186" s="8"/>
      <c r="G186" s="11"/>
      <c r="H186" s="16"/>
      <c r="I186" s="16"/>
      <c r="J186" s="8"/>
      <c r="K186" s="8"/>
      <c r="L186" s="11"/>
      <c r="M186" s="8"/>
    </row>
    <row r="187" spans="1:13">
      <c r="A187" s="11"/>
      <c r="B187" s="8"/>
      <c r="C187" s="8"/>
      <c r="D187" s="8"/>
      <c r="E187" s="8"/>
      <c r="F187" s="8"/>
      <c r="G187" s="11"/>
      <c r="H187" s="16"/>
      <c r="I187" s="16"/>
      <c r="J187" s="8"/>
      <c r="K187" s="8"/>
      <c r="L187" s="11"/>
      <c r="M187" s="8"/>
    </row>
    <row r="188" spans="1:13">
      <c r="A188" s="11"/>
      <c r="B188" s="8"/>
      <c r="C188" s="8"/>
      <c r="D188" s="8"/>
      <c r="E188" s="8"/>
      <c r="F188" s="8"/>
      <c r="G188" s="11"/>
      <c r="H188" s="16"/>
      <c r="I188" s="16"/>
      <c r="J188" s="8"/>
      <c r="K188" s="8"/>
      <c r="L188" s="11"/>
      <c r="M188" s="8"/>
    </row>
    <row r="189" spans="1:13">
      <c r="A189" s="11"/>
      <c r="B189" s="8"/>
      <c r="C189" s="8"/>
      <c r="D189" s="8"/>
      <c r="E189" s="8"/>
      <c r="F189" s="8"/>
      <c r="G189" s="11"/>
      <c r="H189" s="16"/>
      <c r="I189" s="16"/>
      <c r="J189" s="8"/>
      <c r="K189" s="8"/>
      <c r="L189" s="11"/>
      <c r="M189" s="8"/>
    </row>
    <row r="190" spans="1:13">
      <c r="A190" s="11"/>
      <c r="B190" s="8"/>
      <c r="C190" s="8"/>
      <c r="D190" s="8"/>
      <c r="E190" s="8"/>
      <c r="F190" s="8"/>
      <c r="G190" s="11"/>
      <c r="H190" s="16"/>
      <c r="I190" s="16"/>
      <c r="J190" s="8"/>
      <c r="K190" s="8"/>
      <c r="L190" s="11"/>
      <c r="M190" s="8"/>
    </row>
    <row r="191" spans="1:13">
      <c r="A191" s="11"/>
      <c r="B191" s="8"/>
      <c r="C191" s="8"/>
      <c r="D191" s="8"/>
      <c r="E191" s="8"/>
      <c r="F191" s="8"/>
      <c r="G191" s="11"/>
      <c r="H191" s="16"/>
      <c r="I191" s="16"/>
      <c r="J191" s="8"/>
      <c r="K191" s="8"/>
      <c r="L191" s="11"/>
      <c r="M191" s="8"/>
    </row>
    <row r="192" spans="1:13">
      <c r="A192" s="11"/>
      <c r="B192" s="8"/>
      <c r="C192" s="8"/>
      <c r="D192" s="8"/>
      <c r="E192" s="8"/>
      <c r="F192" s="8"/>
      <c r="G192" s="11"/>
      <c r="H192" s="16"/>
      <c r="I192" s="16"/>
      <c r="J192" s="8"/>
      <c r="K192" s="8"/>
      <c r="L192" s="11"/>
      <c r="M192" s="8"/>
    </row>
    <row r="193" spans="1:13">
      <c r="A193" s="11"/>
      <c r="B193" s="8"/>
      <c r="C193" s="8"/>
      <c r="D193" s="8"/>
      <c r="E193" s="8"/>
      <c r="F193" s="8"/>
      <c r="G193" s="11"/>
      <c r="H193" s="16"/>
      <c r="I193" s="16"/>
      <c r="J193" s="8"/>
      <c r="K193" s="8"/>
      <c r="L193" s="11"/>
      <c r="M193" s="8"/>
    </row>
    <row r="194" spans="1:13">
      <c r="A194" s="11"/>
      <c r="B194" s="8"/>
      <c r="C194" s="8"/>
      <c r="D194" s="8"/>
      <c r="E194" s="8"/>
      <c r="F194" s="8"/>
      <c r="G194" s="11"/>
      <c r="H194" s="16"/>
      <c r="I194" s="16"/>
      <c r="J194" s="8"/>
      <c r="K194" s="8"/>
      <c r="L194" s="11"/>
      <c r="M194" s="8"/>
    </row>
    <row r="195" spans="1:13">
      <c r="A195" s="11"/>
      <c r="B195" s="8"/>
      <c r="C195" s="8"/>
      <c r="D195" s="8"/>
      <c r="E195" s="8"/>
      <c r="F195" s="8"/>
      <c r="G195" s="11"/>
      <c r="H195" s="16"/>
      <c r="I195" s="16"/>
      <c r="J195" s="8"/>
      <c r="K195" s="8"/>
      <c r="L195" s="11"/>
      <c r="M195" s="8"/>
    </row>
    <row r="196" spans="1:13">
      <c r="A196" s="11"/>
      <c r="B196" s="8"/>
      <c r="C196" s="8"/>
      <c r="D196" s="8"/>
      <c r="E196" s="8"/>
      <c r="F196" s="8"/>
      <c r="G196" s="11"/>
      <c r="H196" s="16"/>
      <c r="I196" s="16"/>
      <c r="J196" s="8"/>
      <c r="K196" s="8"/>
      <c r="L196" s="11"/>
      <c r="M196" s="8"/>
    </row>
    <row r="197" spans="1:13">
      <c r="A197" s="11"/>
      <c r="B197" s="8"/>
      <c r="C197" s="8"/>
      <c r="D197" s="8"/>
      <c r="E197" s="8"/>
      <c r="F197" s="8"/>
      <c r="G197" s="11"/>
      <c r="H197" s="16"/>
      <c r="I197" s="16"/>
      <c r="J197" s="8"/>
      <c r="K197" s="8"/>
      <c r="L197" s="11"/>
      <c r="M197" s="8"/>
    </row>
    <row r="198" spans="1:13">
      <c r="A198" s="11"/>
      <c r="B198" s="8"/>
      <c r="C198" s="8"/>
      <c r="D198" s="8"/>
      <c r="E198" s="8"/>
      <c r="F198" s="8"/>
      <c r="G198" s="11"/>
      <c r="H198" s="16"/>
      <c r="I198" s="16"/>
      <c r="J198" s="8"/>
      <c r="K198" s="8"/>
      <c r="L198" s="11"/>
      <c r="M198" s="8"/>
    </row>
    <row r="199" spans="1:13">
      <c r="A199" s="11"/>
      <c r="B199" s="8"/>
      <c r="C199" s="8"/>
      <c r="D199" s="8"/>
      <c r="E199" s="8"/>
      <c r="F199" s="8"/>
      <c r="G199" s="11"/>
      <c r="H199" s="16"/>
      <c r="I199" s="16"/>
      <c r="J199" s="8"/>
      <c r="K199" s="8"/>
      <c r="L199" s="11"/>
      <c r="M199" s="8"/>
    </row>
    <row r="200" spans="1:13">
      <c r="A200" s="11"/>
      <c r="B200" s="8"/>
      <c r="C200" s="8"/>
      <c r="D200" s="8"/>
      <c r="E200" s="8"/>
      <c r="F200" s="8"/>
      <c r="G200" s="11"/>
      <c r="H200" s="16"/>
      <c r="I200" s="16"/>
      <c r="J200" s="8"/>
      <c r="K200" s="8"/>
      <c r="L200" s="11"/>
      <c r="M200" s="8"/>
    </row>
    <row r="201" spans="1:13">
      <c r="A201" s="11"/>
      <c r="B201" s="8"/>
      <c r="C201" s="8"/>
      <c r="D201" s="8"/>
      <c r="E201" s="8"/>
      <c r="F201" s="8"/>
      <c r="G201" s="11"/>
      <c r="H201" s="16"/>
      <c r="I201" s="16"/>
      <c r="J201" s="8"/>
      <c r="K201" s="8"/>
      <c r="L201" s="11"/>
      <c r="M201" s="8"/>
    </row>
    <row r="202" spans="1:13">
      <c r="A202" s="11"/>
      <c r="B202" s="8"/>
      <c r="C202" s="8"/>
      <c r="D202" s="8"/>
      <c r="E202" s="8"/>
      <c r="F202" s="8"/>
      <c r="G202" s="11"/>
      <c r="H202" s="16"/>
      <c r="I202" s="16"/>
      <c r="J202" s="8"/>
      <c r="K202" s="8"/>
      <c r="L202" s="11"/>
      <c r="M202" s="8"/>
    </row>
    <row r="203" spans="1:13">
      <c r="A203" s="11"/>
      <c r="B203" s="8"/>
      <c r="C203" s="8"/>
      <c r="D203" s="8"/>
      <c r="E203" s="8"/>
      <c r="F203" s="8"/>
      <c r="G203" s="11"/>
      <c r="H203" s="16"/>
      <c r="I203" s="16"/>
      <c r="J203" s="8"/>
      <c r="K203" s="8"/>
      <c r="L203" s="11"/>
      <c r="M203" s="8"/>
    </row>
    <row r="204" spans="1:13">
      <c r="A204" s="11"/>
      <c r="B204" s="8"/>
      <c r="C204" s="8"/>
      <c r="D204" s="8"/>
      <c r="E204" s="8"/>
      <c r="F204" s="8"/>
      <c r="G204" s="11"/>
      <c r="H204" s="16"/>
      <c r="I204" s="16"/>
      <c r="J204" s="8"/>
      <c r="K204" s="8"/>
      <c r="L204" s="11"/>
      <c r="M204" s="8"/>
    </row>
    <row r="205" spans="1:13">
      <c r="A205" s="11"/>
      <c r="B205" s="8"/>
      <c r="C205" s="8"/>
      <c r="D205" s="8"/>
      <c r="E205" s="8"/>
      <c r="F205" s="8"/>
      <c r="G205" s="11"/>
      <c r="H205" s="16"/>
      <c r="I205" s="16"/>
      <c r="J205" s="8"/>
      <c r="K205" s="8"/>
      <c r="L205" s="11"/>
      <c r="M205" s="8"/>
    </row>
    <row r="206" spans="1:13">
      <c r="A206" s="11"/>
      <c r="B206" s="8"/>
      <c r="C206" s="8"/>
      <c r="D206" s="8"/>
      <c r="E206" s="8"/>
      <c r="F206" s="8"/>
      <c r="G206" s="11"/>
      <c r="H206" s="16"/>
      <c r="I206" s="16"/>
      <c r="J206" s="8"/>
      <c r="K206" s="8"/>
      <c r="L206" s="11"/>
      <c r="M206" s="8"/>
    </row>
    <row r="207" spans="1:13">
      <c r="A207" s="11"/>
      <c r="B207" s="8"/>
      <c r="C207" s="8"/>
      <c r="D207" s="8"/>
      <c r="E207" s="8"/>
      <c r="F207" s="8"/>
      <c r="G207" s="11"/>
      <c r="H207" s="16"/>
      <c r="I207" s="16"/>
      <c r="J207" s="8"/>
      <c r="K207" s="8"/>
      <c r="L207" s="11"/>
      <c r="M207" s="8"/>
    </row>
    <row r="208" spans="1:13">
      <c r="A208" s="11"/>
      <c r="B208" s="8"/>
      <c r="C208" s="8"/>
      <c r="D208" s="8"/>
      <c r="E208" s="8"/>
      <c r="F208" s="8"/>
      <c r="G208" s="11"/>
      <c r="H208" s="16"/>
      <c r="I208" s="16"/>
      <c r="J208" s="8"/>
      <c r="K208" s="8"/>
      <c r="L208" s="11"/>
      <c r="M208" s="8"/>
    </row>
    <row r="209" spans="1:13">
      <c r="A209" s="11"/>
      <c r="B209" s="8"/>
      <c r="C209" s="8"/>
      <c r="D209" s="8"/>
      <c r="E209" s="8"/>
      <c r="F209" s="8"/>
      <c r="G209" s="11"/>
      <c r="H209" s="16"/>
      <c r="I209" s="16"/>
      <c r="J209" s="8"/>
      <c r="K209" s="8"/>
      <c r="L209" s="11"/>
      <c r="M209" s="8"/>
    </row>
    <row r="210" spans="1:13">
      <c r="A210" s="11"/>
      <c r="B210" s="8"/>
      <c r="C210" s="8"/>
      <c r="D210" s="8"/>
      <c r="E210" s="8"/>
      <c r="F210" s="8"/>
      <c r="G210" s="11"/>
      <c r="H210" s="16"/>
      <c r="I210" s="16"/>
      <c r="J210" s="8"/>
      <c r="K210" s="8"/>
      <c r="L210" s="11"/>
      <c r="M210" s="8"/>
    </row>
    <row r="211" spans="1:13">
      <c r="A211" s="11"/>
      <c r="B211" s="8"/>
      <c r="C211" s="8"/>
      <c r="D211" s="8"/>
      <c r="E211" s="8"/>
      <c r="F211" s="8"/>
      <c r="G211" s="11"/>
      <c r="H211" s="16"/>
      <c r="I211" s="16"/>
      <c r="J211" s="8"/>
      <c r="K211" s="8"/>
      <c r="L211" s="11"/>
      <c r="M211" s="8"/>
    </row>
    <row r="212" spans="1:13">
      <c r="A212" s="11"/>
      <c r="B212" s="8"/>
      <c r="C212" s="8"/>
      <c r="D212" s="8"/>
      <c r="E212" s="8"/>
      <c r="F212" s="8"/>
      <c r="G212" s="11"/>
      <c r="H212" s="16"/>
      <c r="I212" s="16"/>
      <c r="J212" s="8"/>
      <c r="K212" s="8"/>
      <c r="L212" s="11"/>
      <c r="M212" s="8"/>
    </row>
    <row r="213" spans="1:13">
      <c r="A213" s="11"/>
      <c r="B213" s="8"/>
      <c r="C213" s="8"/>
      <c r="D213" s="8"/>
      <c r="E213" s="8"/>
      <c r="F213" s="8"/>
      <c r="G213" s="11"/>
      <c r="H213" s="16"/>
      <c r="I213" s="16"/>
      <c r="J213" s="8"/>
      <c r="K213" s="8"/>
      <c r="L213" s="11"/>
      <c r="M213" s="8"/>
    </row>
    <row r="214" spans="1:13">
      <c r="A214" s="11"/>
      <c r="B214" s="8"/>
      <c r="C214" s="8"/>
      <c r="D214" s="8"/>
      <c r="E214" s="8"/>
      <c r="F214" s="8"/>
      <c r="G214" s="11"/>
      <c r="H214" s="16"/>
      <c r="I214" s="16"/>
      <c r="J214" s="8"/>
      <c r="K214" s="8"/>
      <c r="L214" s="11"/>
      <c r="M214" s="8"/>
    </row>
    <row r="215" spans="1:13">
      <c r="A215" s="11"/>
      <c r="B215" s="8"/>
      <c r="C215" s="8"/>
      <c r="D215" s="8"/>
      <c r="E215" s="8"/>
      <c r="F215" s="8"/>
      <c r="G215" s="11"/>
      <c r="H215" s="16"/>
      <c r="I215" s="16"/>
      <c r="J215" s="8"/>
      <c r="K215" s="8"/>
      <c r="L215" s="11"/>
      <c r="M215" s="8"/>
    </row>
    <row r="216" spans="1:13">
      <c r="A216" s="11"/>
      <c r="B216" s="8"/>
      <c r="C216" s="8"/>
      <c r="D216" s="8"/>
      <c r="E216" s="8"/>
      <c r="F216" s="8"/>
      <c r="G216" s="11"/>
      <c r="H216" s="16"/>
      <c r="I216" s="16"/>
      <c r="J216" s="8"/>
      <c r="K216" s="8"/>
      <c r="L216" s="11"/>
      <c r="M216" s="8"/>
    </row>
    <row r="217" spans="1:13">
      <c r="A217" s="11"/>
      <c r="B217" s="8"/>
      <c r="C217" s="8"/>
      <c r="D217" s="8"/>
      <c r="E217" s="8"/>
      <c r="F217" s="8"/>
      <c r="G217" s="11"/>
      <c r="H217" s="16"/>
      <c r="I217" s="16"/>
      <c r="J217" s="8"/>
      <c r="K217" s="8"/>
      <c r="L217" s="11"/>
      <c r="M217" s="8"/>
    </row>
    <row r="218" spans="1:13">
      <c r="A218" s="11"/>
      <c r="B218" s="8"/>
      <c r="C218" s="8"/>
      <c r="D218" s="8"/>
      <c r="E218" s="8"/>
      <c r="F218" s="8"/>
      <c r="G218" s="11"/>
      <c r="H218" s="16"/>
      <c r="I218" s="16"/>
      <c r="J218" s="8"/>
      <c r="K218" s="8"/>
      <c r="L218" s="11"/>
      <c r="M218" s="8"/>
    </row>
    <row r="219" spans="1:13">
      <c r="A219" s="11"/>
      <c r="B219" s="8"/>
      <c r="C219" s="8"/>
      <c r="D219" s="8"/>
      <c r="E219" s="8"/>
      <c r="F219" s="8"/>
      <c r="G219" s="11"/>
      <c r="H219" s="16"/>
      <c r="I219" s="16"/>
      <c r="J219" s="8"/>
      <c r="K219" s="8"/>
      <c r="L219" s="11"/>
      <c r="M219" s="8"/>
    </row>
    <row r="220" spans="1:13">
      <c r="A220" s="11"/>
      <c r="B220" s="8"/>
      <c r="C220" s="8"/>
      <c r="D220" s="8"/>
      <c r="E220" s="8"/>
      <c r="F220" s="8"/>
      <c r="G220" s="11"/>
      <c r="H220" s="16"/>
      <c r="I220" s="16"/>
      <c r="J220" s="8"/>
      <c r="K220" s="8"/>
      <c r="L220" s="11"/>
      <c r="M220" s="8"/>
    </row>
    <row r="221" spans="1:13">
      <c r="A221" s="11"/>
      <c r="B221" s="8"/>
      <c r="C221" s="8"/>
      <c r="D221" s="8"/>
      <c r="E221" s="8"/>
      <c r="F221" s="8"/>
      <c r="G221" s="11"/>
      <c r="H221" s="16"/>
      <c r="I221" s="16"/>
      <c r="J221" s="8"/>
      <c r="K221" s="8"/>
      <c r="L221" s="11"/>
      <c r="M221" s="8"/>
    </row>
    <row r="222" spans="1:13">
      <c r="A222" s="11"/>
      <c r="B222" s="8"/>
      <c r="C222" s="8"/>
      <c r="D222" s="8"/>
      <c r="E222" s="8"/>
      <c r="F222" s="8"/>
      <c r="G222" s="11"/>
      <c r="H222" s="16"/>
      <c r="I222" s="16"/>
      <c r="J222" s="8"/>
      <c r="K222" s="8"/>
      <c r="L222" s="11"/>
      <c r="M222" s="8"/>
    </row>
    <row r="223" spans="1:13">
      <c r="A223" s="11"/>
      <c r="B223" s="8"/>
      <c r="C223" s="8"/>
      <c r="D223" s="8"/>
      <c r="E223" s="8"/>
      <c r="F223" s="8"/>
      <c r="G223" s="11"/>
      <c r="H223" s="16"/>
      <c r="I223" s="16"/>
      <c r="J223" s="8"/>
      <c r="K223" s="8"/>
      <c r="L223" s="11"/>
      <c r="M223" s="8"/>
    </row>
    <row r="224" spans="1:13">
      <c r="A224" s="11"/>
      <c r="B224" s="8"/>
      <c r="C224" s="8"/>
      <c r="D224" s="8"/>
      <c r="E224" s="8"/>
      <c r="F224" s="8"/>
      <c r="G224" s="11"/>
      <c r="H224" s="16"/>
      <c r="I224" s="16"/>
      <c r="J224" s="8"/>
      <c r="K224" s="8"/>
      <c r="L224" s="11"/>
      <c r="M224" s="8"/>
    </row>
    <row r="225" spans="1:13">
      <c r="A225" s="11"/>
      <c r="B225" s="8"/>
      <c r="C225" s="8"/>
      <c r="D225" s="8"/>
      <c r="E225" s="8"/>
      <c r="F225" s="8"/>
      <c r="G225" s="11"/>
      <c r="H225" s="16"/>
      <c r="I225" s="16"/>
      <c r="J225" s="8"/>
      <c r="K225" s="8"/>
      <c r="L225" s="11"/>
      <c r="M225" s="8"/>
    </row>
    <row r="226" spans="1:13">
      <c r="A226" s="11"/>
      <c r="B226" s="8"/>
      <c r="C226" s="8"/>
      <c r="D226" s="8"/>
      <c r="E226" s="8"/>
      <c r="F226" s="8"/>
      <c r="G226" s="11"/>
      <c r="H226" s="16"/>
      <c r="I226" s="16"/>
      <c r="J226" s="8"/>
      <c r="K226" s="8"/>
      <c r="L226" s="11"/>
      <c r="M226" s="8"/>
    </row>
    <row r="227" spans="1:13">
      <c r="A227" s="11"/>
      <c r="B227" s="8"/>
      <c r="C227" s="8"/>
      <c r="D227" s="8"/>
      <c r="E227" s="8"/>
      <c r="F227" s="8"/>
      <c r="G227" s="11"/>
      <c r="H227" s="16"/>
      <c r="I227" s="16"/>
      <c r="J227" s="8"/>
      <c r="K227" s="8"/>
      <c r="L227" s="11"/>
      <c r="M227" s="8"/>
    </row>
    <row r="228" spans="1:13">
      <c r="A228" s="11"/>
      <c r="B228" s="8"/>
      <c r="C228" s="8"/>
      <c r="D228" s="8"/>
      <c r="E228" s="8"/>
      <c r="F228" s="8"/>
      <c r="G228" s="11"/>
      <c r="H228" s="16"/>
      <c r="I228" s="16"/>
      <c r="J228" s="8"/>
      <c r="K228" s="8"/>
      <c r="L228" s="11"/>
      <c r="M228" s="8"/>
    </row>
    <row r="229" spans="1:13">
      <c r="A229" s="11"/>
      <c r="B229" s="8"/>
      <c r="C229" s="8"/>
      <c r="D229" s="8"/>
      <c r="E229" s="8"/>
      <c r="F229" s="8"/>
      <c r="G229" s="11"/>
      <c r="H229" s="16"/>
      <c r="I229" s="16"/>
      <c r="J229" s="8"/>
      <c r="K229" s="8"/>
      <c r="L229" s="11"/>
      <c r="M229" s="8"/>
    </row>
    <row r="230" spans="1:13">
      <c r="A230" s="11"/>
      <c r="B230" s="8"/>
      <c r="C230" s="8"/>
      <c r="D230" s="8"/>
      <c r="E230" s="8"/>
      <c r="F230" s="8"/>
      <c r="G230" s="11"/>
      <c r="H230" s="16"/>
      <c r="I230" s="16"/>
      <c r="J230" s="8"/>
      <c r="K230" s="8"/>
      <c r="L230" s="11"/>
      <c r="M230" s="8"/>
    </row>
    <row r="231" spans="1:13">
      <c r="A231" s="11"/>
      <c r="B231" s="8"/>
      <c r="C231" s="8"/>
      <c r="D231" s="8"/>
      <c r="E231" s="8"/>
      <c r="F231" s="8"/>
      <c r="G231" s="11"/>
      <c r="H231" s="16"/>
      <c r="I231" s="16"/>
      <c r="J231" s="8"/>
      <c r="K231" s="8"/>
      <c r="L231" s="11"/>
      <c r="M231" s="8"/>
    </row>
    <row r="232" spans="1:13">
      <c r="A232" s="11"/>
      <c r="B232" s="8"/>
      <c r="C232" s="8"/>
      <c r="D232" s="8"/>
      <c r="E232" s="8"/>
      <c r="F232" s="8"/>
      <c r="G232" s="11"/>
      <c r="H232" s="16"/>
      <c r="I232" s="16"/>
      <c r="J232" s="8"/>
      <c r="K232" s="8"/>
      <c r="L232" s="11"/>
      <c r="M232" s="8"/>
    </row>
    <row r="233" spans="1:13">
      <c r="A233" s="11"/>
      <c r="B233" s="8"/>
      <c r="C233" s="8"/>
      <c r="D233" s="8"/>
      <c r="E233" s="8"/>
      <c r="F233" s="8"/>
      <c r="G233" s="11"/>
      <c r="H233" s="16"/>
      <c r="I233" s="16"/>
      <c r="J233" s="8"/>
      <c r="K233" s="8"/>
      <c r="L233" s="11"/>
      <c r="M233" s="8"/>
    </row>
    <row r="234" spans="1:13">
      <c r="A234" s="11"/>
      <c r="B234" s="8"/>
      <c r="C234" s="8"/>
      <c r="D234" s="8"/>
      <c r="E234" s="8"/>
      <c r="F234" s="8"/>
      <c r="G234" s="11"/>
      <c r="H234" s="16"/>
      <c r="I234" s="16"/>
      <c r="J234" s="8"/>
      <c r="K234" s="8"/>
      <c r="L234" s="11"/>
      <c r="M234" s="8"/>
    </row>
    <row r="235" spans="1:13">
      <c r="A235" s="11"/>
      <c r="B235" s="8"/>
      <c r="C235" s="8"/>
      <c r="D235" s="8"/>
      <c r="E235" s="8"/>
      <c r="F235" s="8"/>
      <c r="G235" s="11"/>
      <c r="H235" s="16"/>
      <c r="I235" s="16"/>
      <c r="J235" s="8"/>
      <c r="K235" s="8"/>
      <c r="L235" s="11"/>
      <c r="M235" s="8"/>
    </row>
    <row r="236" spans="1:13">
      <c r="A236" s="11"/>
      <c r="B236" s="8"/>
      <c r="C236" s="8"/>
      <c r="D236" s="8"/>
      <c r="E236" s="8"/>
      <c r="F236" s="8"/>
      <c r="G236" s="11"/>
      <c r="H236" s="16"/>
      <c r="I236" s="16"/>
      <c r="J236" s="8"/>
      <c r="K236" s="8"/>
      <c r="L236" s="11"/>
      <c r="M236" s="8"/>
    </row>
    <row r="237" spans="1:13">
      <c r="A237" s="11"/>
      <c r="B237" s="8"/>
      <c r="C237" s="8"/>
      <c r="D237" s="8"/>
      <c r="E237" s="8"/>
      <c r="F237" s="8"/>
      <c r="G237" s="11"/>
      <c r="H237" s="16"/>
      <c r="I237" s="16"/>
      <c r="J237" s="8"/>
      <c r="K237" s="8"/>
      <c r="L237" s="11"/>
      <c r="M237" s="8"/>
    </row>
    <row r="238" spans="1:13">
      <c r="A238" s="11"/>
      <c r="B238" s="8"/>
      <c r="C238" s="8"/>
      <c r="D238" s="8"/>
      <c r="E238" s="8"/>
      <c r="F238" s="8"/>
      <c r="G238" s="11"/>
      <c r="H238" s="16"/>
      <c r="I238" s="16"/>
      <c r="J238" s="8"/>
      <c r="K238" s="8"/>
      <c r="L238" s="11"/>
      <c r="M238" s="8"/>
    </row>
    <row r="239" spans="1:13">
      <c r="A239" s="11"/>
      <c r="B239" s="8"/>
      <c r="C239" s="8"/>
      <c r="D239" s="8"/>
      <c r="E239" s="8"/>
      <c r="F239" s="8"/>
      <c r="G239" s="11"/>
      <c r="H239" s="16"/>
      <c r="I239" s="16"/>
      <c r="J239" s="8"/>
      <c r="K239" s="8"/>
      <c r="L239" s="11"/>
      <c r="M239" s="8"/>
    </row>
    <row r="240" spans="1:13">
      <c r="A240" s="11"/>
      <c r="B240" s="8"/>
      <c r="C240" s="8"/>
      <c r="D240" s="8"/>
      <c r="E240" s="8"/>
      <c r="F240" s="8"/>
      <c r="G240" s="11"/>
      <c r="H240" s="16"/>
      <c r="I240" s="16"/>
      <c r="J240" s="8"/>
      <c r="K240" s="8"/>
      <c r="L240" s="11"/>
      <c r="M240" s="8"/>
    </row>
    <row r="241" spans="1:13">
      <c r="A241" s="11"/>
      <c r="B241" s="8"/>
      <c r="C241" s="8"/>
      <c r="D241" s="8"/>
      <c r="E241" s="8"/>
      <c r="F241" s="8"/>
      <c r="G241" s="11"/>
      <c r="H241" s="16"/>
      <c r="I241" s="16"/>
      <c r="J241" s="8"/>
      <c r="K241" s="8"/>
      <c r="L241" s="11"/>
      <c r="M241" s="8"/>
    </row>
    <row r="242" spans="1:13">
      <c r="A242" s="11"/>
      <c r="B242" s="8"/>
      <c r="C242" s="8"/>
      <c r="D242" s="8"/>
      <c r="E242" s="8"/>
      <c r="F242" s="8"/>
      <c r="G242" s="11"/>
      <c r="H242" s="16"/>
      <c r="I242" s="16"/>
      <c r="J242" s="8"/>
      <c r="K242" s="8"/>
      <c r="L242" s="11"/>
      <c r="M242" s="8"/>
    </row>
    <row r="243" spans="1:13">
      <c r="A243" s="11"/>
      <c r="B243" s="8"/>
      <c r="C243" s="8"/>
      <c r="D243" s="8"/>
      <c r="E243" s="8"/>
      <c r="F243" s="8"/>
      <c r="G243" s="11"/>
      <c r="H243" s="16"/>
      <c r="I243" s="16"/>
      <c r="J243" s="8"/>
      <c r="K243" s="8"/>
      <c r="L243" s="11"/>
      <c r="M243" s="8"/>
    </row>
    <row r="244" spans="1:13">
      <c r="A244" s="11"/>
      <c r="B244" s="8"/>
      <c r="C244" s="8"/>
      <c r="D244" s="8"/>
      <c r="E244" s="8"/>
      <c r="F244" s="8"/>
      <c r="G244" s="11"/>
      <c r="H244" s="16"/>
      <c r="I244" s="16"/>
      <c r="J244" s="8"/>
      <c r="K244" s="8"/>
      <c r="L244" s="11"/>
      <c r="M244" s="8"/>
    </row>
    <row r="245" spans="1:13">
      <c r="A245" s="11"/>
      <c r="B245" s="8"/>
      <c r="C245" s="8"/>
      <c r="D245" s="8"/>
      <c r="E245" s="8"/>
      <c r="F245" s="8"/>
      <c r="G245" s="11"/>
      <c r="H245" s="16"/>
      <c r="I245" s="16"/>
      <c r="J245" s="8"/>
      <c r="K245" s="8"/>
      <c r="L245" s="11"/>
      <c r="M245" s="8"/>
    </row>
    <row r="246" spans="1:13">
      <c r="A246" s="11"/>
      <c r="B246" s="8"/>
      <c r="C246" s="8"/>
      <c r="D246" s="8"/>
      <c r="E246" s="8"/>
      <c r="F246" s="8"/>
      <c r="G246" s="11"/>
      <c r="H246" s="16"/>
      <c r="I246" s="16"/>
      <c r="J246" s="8"/>
      <c r="K246" s="8"/>
      <c r="L246" s="11"/>
      <c r="M246" s="8"/>
    </row>
    <row r="247" spans="1:13">
      <c r="A247" s="11"/>
      <c r="B247" s="8"/>
      <c r="C247" s="8"/>
      <c r="D247" s="8"/>
      <c r="E247" s="8"/>
      <c r="F247" s="8"/>
      <c r="G247" s="11"/>
      <c r="H247" s="16"/>
      <c r="I247" s="16"/>
      <c r="J247" s="8"/>
      <c r="K247" s="8"/>
      <c r="L247" s="11"/>
      <c r="M247" s="8"/>
    </row>
    <row r="248" spans="1:13">
      <c r="A248" s="11"/>
      <c r="B248" s="8"/>
      <c r="C248" s="8"/>
      <c r="D248" s="8"/>
      <c r="E248" s="8"/>
      <c r="F248" s="8"/>
      <c r="G248" s="11"/>
      <c r="H248" s="16"/>
      <c r="I248" s="16"/>
      <c r="J248" s="8"/>
      <c r="K248" s="8"/>
      <c r="L248" s="11"/>
      <c r="M248" s="8"/>
    </row>
    <row r="249" spans="1:13">
      <c r="A249" s="11"/>
      <c r="B249" s="8"/>
      <c r="C249" s="8"/>
      <c r="D249" s="8"/>
      <c r="E249" s="8"/>
      <c r="F249" s="8"/>
      <c r="G249" s="11"/>
      <c r="H249" s="16"/>
      <c r="I249" s="16"/>
      <c r="J249" s="8"/>
      <c r="K249" s="8"/>
      <c r="L249" s="11"/>
      <c r="M249" s="8"/>
    </row>
    <row r="250" spans="1:13">
      <c r="A250" s="11"/>
      <c r="B250" s="8"/>
      <c r="C250" s="8"/>
      <c r="D250" s="8"/>
      <c r="E250" s="8"/>
      <c r="F250" s="8"/>
      <c r="G250" s="11"/>
      <c r="H250" s="16"/>
      <c r="I250" s="16"/>
      <c r="J250" s="8"/>
      <c r="K250" s="8"/>
      <c r="L250" s="11"/>
      <c r="M250" s="8"/>
    </row>
    <row r="251" spans="1:13">
      <c r="A251" s="11"/>
      <c r="B251" s="8"/>
      <c r="C251" s="8"/>
      <c r="D251" s="8"/>
      <c r="E251" s="8"/>
      <c r="F251" s="8"/>
      <c r="G251" s="11"/>
      <c r="H251" s="16"/>
      <c r="I251" s="16"/>
      <c r="J251" s="8"/>
      <c r="K251" s="8"/>
      <c r="L251" s="11"/>
      <c r="M251" s="8"/>
    </row>
    <row r="252" spans="1:13">
      <c r="A252" s="11"/>
      <c r="B252" s="8"/>
      <c r="C252" s="8"/>
      <c r="D252" s="8"/>
      <c r="E252" s="8"/>
      <c r="F252" s="8"/>
      <c r="G252" s="11"/>
      <c r="H252" s="16"/>
      <c r="I252" s="16"/>
      <c r="J252" s="8"/>
      <c r="K252" s="8"/>
      <c r="L252" s="11"/>
      <c r="M252" s="8"/>
    </row>
    <row r="253" spans="1:13">
      <c r="A253" s="11"/>
      <c r="B253" s="8"/>
      <c r="C253" s="8"/>
      <c r="D253" s="8"/>
      <c r="E253" s="8"/>
      <c r="F253" s="8"/>
      <c r="G253" s="11"/>
      <c r="H253" s="16"/>
      <c r="I253" s="16"/>
      <c r="J253" s="8"/>
      <c r="K253" s="8"/>
      <c r="L253" s="11"/>
      <c r="M253" s="8"/>
    </row>
    <row r="254" spans="1:13">
      <c r="A254" s="11"/>
      <c r="B254" s="8"/>
      <c r="C254" s="8"/>
      <c r="D254" s="8"/>
      <c r="E254" s="8"/>
      <c r="F254" s="8"/>
      <c r="G254" s="11"/>
      <c r="H254" s="16"/>
      <c r="I254" s="16"/>
      <c r="J254" s="8"/>
      <c r="K254" s="8"/>
      <c r="L254" s="11"/>
      <c r="M254" s="8"/>
    </row>
    <row r="255" spans="1:13">
      <c r="A255" s="11"/>
      <c r="B255" s="8"/>
      <c r="C255" s="8"/>
      <c r="D255" s="8"/>
      <c r="E255" s="8"/>
      <c r="F255" s="8"/>
      <c r="G255" s="11"/>
      <c r="H255" s="16"/>
      <c r="I255" s="16"/>
      <c r="J255" s="8"/>
      <c r="K255" s="8"/>
      <c r="L255" s="11"/>
      <c r="M255" s="8"/>
    </row>
    <row r="256" spans="1:13">
      <c r="A256" s="11"/>
      <c r="B256" s="8"/>
      <c r="C256" s="8"/>
      <c r="D256" s="8"/>
      <c r="E256" s="8"/>
      <c r="F256" s="8"/>
      <c r="G256" s="11"/>
      <c r="H256" s="16"/>
      <c r="I256" s="16"/>
      <c r="J256" s="8"/>
      <c r="K256" s="8"/>
      <c r="L256" s="11"/>
      <c r="M256" s="8"/>
    </row>
    <row r="257" spans="1:13">
      <c r="A257" s="11"/>
      <c r="B257" s="8"/>
      <c r="C257" s="8"/>
      <c r="D257" s="8"/>
      <c r="E257" s="8"/>
      <c r="F257" s="8"/>
      <c r="G257" s="11"/>
      <c r="H257" s="16"/>
      <c r="I257" s="16"/>
      <c r="J257" s="8"/>
      <c r="K257" s="8"/>
      <c r="L257" s="11"/>
      <c r="M257" s="8"/>
    </row>
    <row r="258" spans="1:13">
      <c r="A258" s="11"/>
      <c r="B258" s="8"/>
      <c r="C258" s="8"/>
      <c r="D258" s="8"/>
      <c r="E258" s="8"/>
      <c r="F258" s="8"/>
      <c r="G258" s="11"/>
      <c r="H258" s="16"/>
      <c r="I258" s="16"/>
      <c r="J258" s="8"/>
      <c r="K258" s="8"/>
      <c r="L258" s="11"/>
      <c r="M258" s="8"/>
    </row>
    <row r="259" spans="1:13">
      <c r="A259" s="11"/>
      <c r="B259" s="8"/>
      <c r="C259" s="8"/>
      <c r="D259" s="8"/>
      <c r="E259" s="8"/>
      <c r="F259" s="8"/>
      <c r="G259" s="11"/>
      <c r="H259" s="16"/>
      <c r="I259" s="16"/>
      <c r="J259" s="8"/>
      <c r="K259" s="8"/>
      <c r="L259" s="11"/>
      <c r="M259" s="8"/>
    </row>
    <row r="260" spans="1:13">
      <c r="A260" s="11"/>
      <c r="B260" s="8"/>
      <c r="C260" s="8"/>
      <c r="D260" s="8"/>
      <c r="E260" s="8"/>
      <c r="F260" s="8"/>
      <c r="G260" s="11"/>
      <c r="H260" s="16"/>
      <c r="I260" s="16"/>
      <c r="J260" s="8"/>
      <c r="K260" s="8"/>
      <c r="L260" s="11"/>
      <c r="M260" s="8"/>
    </row>
    <row r="261" spans="1:13">
      <c r="A261" s="11"/>
      <c r="B261" s="8"/>
      <c r="C261" s="8"/>
      <c r="D261" s="8"/>
      <c r="E261" s="8"/>
      <c r="F261" s="8"/>
      <c r="G261" s="11"/>
      <c r="H261" s="16"/>
      <c r="I261" s="16"/>
      <c r="J261" s="8"/>
      <c r="K261" s="8"/>
      <c r="L261" s="11"/>
      <c r="M261" s="8"/>
    </row>
    <row r="262" spans="1:13">
      <c r="A262" s="11"/>
      <c r="B262" s="8"/>
      <c r="C262" s="8"/>
      <c r="D262" s="8"/>
      <c r="E262" s="8"/>
      <c r="F262" s="8"/>
      <c r="G262" s="11"/>
      <c r="H262" s="16"/>
      <c r="I262" s="16"/>
      <c r="J262" s="8"/>
      <c r="K262" s="8"/>
      <c r="L262" s="11"/>
      <c r="M262" s="8"/>
    </row>
    <row r="263" spans="1:13">
      <c r="A263" s="11"/>
      <c r="B263" s="8"/>
      <c r="C263" s="8"/>
      <c r="D263" s="8"/>
      <c r="E263" s="8"/>
      <c r="F263" s="8"/>
      <c r="G263" s="11"/>
      <c r="H263" s="16"/>
      <c r="I263" s="16"/>
      <c r="J263" s="8"/>
      <c r="K263" s="8"/>
      <c r="L263" s="11"/>
      <c r="M263" s="8"/>
    </row>
    <row r="264" spans="1:13">
      <c r="A264" s="11"/>
      <c r="B264" s="8"/>
      <c r="C264" s="8"/>
      <c r="D264" s="8"/>
      <c r="E264" s="8"/>
      <c r="F264" s="8"/>
      <c r="G264" s="11"/>
      <c r="H264" s="16"/>
      <c r="I264" s="16"/>
      <c r="J264" s="8"/>
      <c r="K264" s="8"/>
      <c r="L264" s="11"/>
      <c r="M264" s="8"/>
    </row>
    <row r="265" spans="1:13">
      <c r="A265" s="11"/>
      <c r="B265" s="8"/>
      <c r="C265" s="8"/>
      <c r="D265" s="8"/>
      <c r="E265" s="8"/>
      <c r="F265" s="8"/>
      <c r="G265" s="11"/>
      <c r="H265" s="16"/>
      <c r="I265" s="16"/>
      <c r="J265" s="8"/>
      <c r="K265" s="8"/>
      <c r="L265" s="11"/>
      <c r="M265" s="8"/>
    </row>
    <row r="266" spans="1:13">
      <c r="A266" s="11"/>
      <c r="B266" s="8"/>
      <c r="C266" s="8"/>
      <c r="D266" s="8"/>
      <c r="E266" s="8"/>
      <c r="F266" s="8"/>
      <c r="G266" s="11"/>
      <c r="H266" s="16"/>
      <c r="I266" s="16"/>
      <c r="J266" s="8"/>
      <c r="K266" s="8"/>
      <c r="L266" s="11"/>
      <c r="M266" s="8"/>
    </row>
    <row r="267" spans="1:13">
      <c r="A267" s="11"/>
      <c r="B267" s="8"/>
      <c r="C267" s="8"/>
      <c r="D267" s="8"/>
      <c r="E267" s="8"/>
      <c r="F267" s="8"/>
      <c r="G267" s="11"/>
      <c r="H267" s="16"/>
      <c r="I267" s="16"/>
      <c r="J267" s="8"/>
      <c r="K267" s="8"/>
      <c r="L267" s="11"/>
      <c r="M267" s="8"/>
    </row>
    <row r="268" spans="1:13">
      <c r="A268" s="11"/>
      <c r="B268" s="8"/>
      <c r="C268" s="8"/>
      <c r="D268" s="8"/>
      <c r="E268" s="8"/>
      <c r="F268" s="8"/>
      <c r="G268" s="11"/>
      <c r="H268" s="16"/>
      <c r="I268" s="16"/>
      <c r="J268" s="8"/>
      <c r="K268" s="8"/>
      <c r="L268" s="11"/>
      <c r="M268" s="8"/>
    </row>
    <row r="269" spans="1:13">
      <c r="A269" s="11"/>
      <c r="B269" s="8"/>
      <c r="C269" s="8"/>
      <c r="D269" s="8"/>
      <c r="E269" s="8"/>
      <c r="F269" s="8"/>
      <c r="G269" s="11"/>
      <c r="H269" s="16"/>
      <c r="I269" s="16"/>
      <c r="J269" s="8"/>
      <c r="K269" s="8"/>
      <c r="L269" s="11"/>
      <c r="M269" s="8"/>
    </row>
    <row r="270" spans="1:13">
      <c r="A270" s="11"/>
      <c r="B270" s="8"/>
      <c r="C270" s="8"/>
      <c r="D270" s="8"/>
      <c r="E270" s="8"/>
      <c r="F270" s="8"/>
      <c r="G270" s="11"/>
      <c r="H270" s="16"/>
      <c r="I270" s="16"/>
      <c r="J270" s="8"/>
      <c r="K270" s="8"/>
      <c r="L270" s="11"/>
      <c r="M270" s="8"/>
    </row>
    <row r="271" spans="1:13">
      <c r="A271" s="11"/>
      <c r="B271" s="8"/>
      <c r="C271" s="8"/>
      <c r="D271" s="8"/>
      <c r="E271" s="8"/>
      <c r="F271" s="8"/>
      <c r="G271" s="11"/>
      <c r="H271" s="16"/>
      <c r="I271" s="16"/>
      <c r="J271" s="8"/>
      <c r="K271" s="8"/>
      <c r="L271" s="11"/>
      <c r="M271" s="8"/>
    </row>
    <row r="272" spans="1:13">
      <c r="A272" s="11"/>
      <c r="B272" s="8"/>
      <c r="C272" s="8"/>
      <c r="D272" s="8"/>
      <c r="E272" s="8"/>
      <c r="F272" s="8"/>
      <c r="G272" s="11"/>
      <c r="H272" s="16"/>
      <c r="I272" s="16"/>
      <c r="J272" s="8"/>
      <c r="K272" s="8"/>
      <c r="L272" s="11"/>
      <c r="M272" s="8"/>
    </row>
    <row r="273" spans="1:13">
      <c r="A273" s="11"/>
      <c r="B273" s="8"/>
      <c r="C273" s="8"/>
      <c r="D273" s="8"/>
      <c r="E273" s="8"/>
      <c r="F273" s="8"/>
      <c r="G273" s="11"/>
      <c r="H273" s="16"/>
      <c r="I273" s="16"/>
      <c r="J273" s="8"/>
      <c r="K273" s="8"/>
      <c r="L273" s="11"/>
      <c r="M273" s="8"/>
    </row>
    <row r="274" spans="1:13">
      <c r="A274" s="11"/>
      <c r="B274" s="8"/>
      <c r="C274" s="8"/>
      <c r="D274" s="8"/>
      <c r="E274" s="8"/>
      <c r="F274" s="8"/>
      <c r="G274" s="11"/>
      <c r="H274" s="16"/>
      <c r="I274" s="16"/>
      <c r="J274" s="8"/>
      <c r="K274" s="8"/>
      <c r="L274" s="11"/>
      <c r="M274" s="8"/>
    </row>
    <row r="275" spans="1:13">
      <c r="A275" s="11"/>
      <c r="B275" s="8"/>
      <c r="C275" s="8"/>
      <c r="D275" s="8"/>
      <c r="E275" s="8"/>
      <c r="F275" s="8"/>
      <c r="G275" s="11"/>
      <c r="H275" s="16"/>
      <c r="I275" s="16"/>
      <c r="J275" s="8"/>
      <c r="K275" s="8"/>
      <c r="L275" s="11"/>
      <c r="M275" s="8"/>
    </row>
    <row r="276" spans="1:13">
      <c r="A276" s="11"/>
      <c r="B276" s="8"/>
      <c r="C276" s="8"/>
      <c r="D276" s="8"/>
      <c r="E276" s="8"/>
      <c r="F276" s="8"/>
      <c r="G276" s="11"/>
      <c r="H276" s="16"/>
      <c r="I276" s="16"/>
      <c r="J276" s="8"/>
      <c r="K276" s="8"/>
      <c r="L276" s="11"/>
      <c r="M276" s="8"/>
    </row>
    <row r="277" spans="1:13">
      <c r="A277" s="11"/>
      <c r="B277" s="8"/>
      <c r="C277" s="8"/>
      <c r="D277" s="8"/>
      <c r="E277" s="8"/>
      <c r="F277" s="8"/>
      <c r="G277" s="11"/>
      <c r="H277" s="16"/>
      <c r="I277" s="16"/>
      <c r="J277" s="8"/>
      <c r="K277" s="8"/>
      <c r="L277" s="11"/>
      <c r="M277" s="8"/>
    </row>
    <row r="278" spans="1:13">
      <c r="A278" s="11"/>
      <c r="B278" s="8"/>
      <c r="C278" s="8"/>
      <c r="D278" s="8"/>
      <c r="E278" s="8"/>
      <c r="F278" s="8"/>
      <c r="G278" s="11"/>
      <c r="H278" s="16"/>
      <c r="I278" s="16"/>
      <c r="J278" s="8"/>
      <c r="K278" s="8"/>
      <c r="L278" s="11"/>
      <c r="M278" s="8"/>
    </row>
    <row r="279" spans="1:13">
      <c r="A279" s="11"/>
      <c r="B279" s="8"/>
      <c r="C279" s="8"/>
      <c r="D279" s="8"/>
      <c r="E279" s="8"/>
      <c r="F279" s="8"/>
      <c r="G279" s="11"/>
      <c r="H279" s="16"/>
      <c r="I279" s="16"/>
      <c r="J279" s="8"/>
      <c r="K279" s="8"/>
      <c r="L279" s="11"/>
      <c r="M279" s="8"/>
    </row>
    <row r="280" spans="1:13">
      <c r="A280" s="11"/>
      <c r="B280" s="8"/>
      <c r="C280" s="8"/>
      <c r="D280" s="8"/>
      <c r="E280" s="8"/>
      <c r="F280" s="8"/>
      <c r="G280" s="11"/>
      <c r="H280" s="16"/>
      <c r="I280" s="16"/>
      <c r="J280" s="8"/>
      <c r="K280" s="8"/>
      <c r="L280" s="11"/>
      <c r="M280" s="8"/>
    </row>
    <row r="281" spans="1:13">
      <c r="A281" s="11"/>
      <c r="B281" s="8"/>
      <c r="C281" s="8"/>
      <c r="D281" s="8"/>
      <c r="E281" s="8"/>
      <c r="F281" s="8"/>
      <c r="G281" s="11"/>
      <c r="H281" s="16"/>
      <c r="I281" s="16"/>
      <c r="J281" s="8"/>
      <c r="K281" s="8"/>
      <c r="L281" s="11"/>
      <c r="M281" s="8"/>
    </row>
    <row r="282" spans="1:13">
      <c r="A282" s="11"/>
      <c r="B282" s="8"/>
      <c r="C282" s="8"/>
      <c r="D282" s="8"/>
      <c r="E282" s="8"/>
      <c r="F282" s="8"/>
      <c r="G282" s="11"/>
      <c r="H282" s="16"/>
      <c r="I282" s="16"/>
      <c r="J282" s="8"/>
      <c r="K282" s="8"/>
      <c r="L282" s="11"/>
      <c r="M282" s="8"/>
    </row>
    <row r="283" spans="1:13">
      <c r="A283" s="11"/>
      <c r="B283" s="8"/>
      <c r="C283" s="8"/>
      <c r="D283" s="8"/>
      <c r="E283" s="8"/>
      <c r="F283" s="8"/>
      <c r="G283" s="11"/>
      <c r="H283" s="16"/>
      <c r="I283" s="16"/>
      <c r="J283" s="8"/>
      <c r="K283" s="8"/>
      <c r="L283" s="11"/>
      <c r="M283" s="8"/>
    </row>
    <row r="284" spans="1:13">
      <c r="A284" s="11"/>
      <c r="B284" s="8"/>
      <c r="C284" s="8"/>
      <c r="D284" s="8"/>
      <c r="E284" s="8"/>
      <c r="F284" s="8"/>
      <c r="G284" s="11"/>
      <c r="H284" s="16"/>
      <c r="I284" s="16"/>
      <c r="J284" s="8"/>
      <c r="K284" s="8"/>
      <c r="L284" s="11"/>
      <c r="M284" s="8"/>
    </row>
    <row r="285" spans="1:13">
      <c r="A285" s="11"/>
      <c r="B285" s="8"/>
      <c r="C285" s="8"/>
      <c r="D285" s="8"/>
      <c r="E285" s="8"/>
      <c r="F285" s="8"/>
      <c r="G285" s="11"/>
      <c r="H285" s="16"/>
      <c r="I285" s="16"/>
      <c r="J285" s="8"/>
      <c r="K285" s="8"/>
      <c r="L285" s="11"/>
      <c r="M285" s="8"/>
    </row>
    <row r="286" spans="1:13">
      <c r="A286" s="11"/>
      <c r="B286" s="8"/>
      <c r="C286" s="8"/>
      <c r="D286" s="8"/>
      <c r="E286" s="8"/>
      <c r="F286" s="8"/>
      <c r="G286" s="11"/>
      <c r="H286" s="16"/>
      <c r="I286" s="16"/>
      <c r="J286" s="8"/>
      <c r="K286" s="8"/>
      <c r="L286" s="11"/>
      <c r="M286" s="8"/>
    </row>
    <row r="287" spans="1:13">
      <c r="A287" s="11"/>
      <c r="B287" s="8"/>
      <c r="C287" s="8"/>
      <c r="D287" s="8"/>
      <c r="E287" s="8"/>
      <c r="F287" s="8"/>
      <c r="G287" s="11"/>
      <c r="H287" s="16"/>
      <c r="I287" s="16"/>
      <c r="J287" s="8"/>
      <c r="K287" s="8"/>
      <c r="L287" s="11"/>
      <c r="M287" s="8"/>
    </row>
    <row r="288" spans="1:13">
      <c r="A288" s="11"/>
      <c r="B288" s="8"/>
      <c r="C288" s="8"/>
      <c r="D288" s="8"/>
      <c r="E288" s="8"/>
      <c r="F288" s="8"/>
      <c r="G288" s="11"/>
      <c r="H288" s="16"/>
      <c r="I288" s="16"/>
      <c r="J288" s="8"/>
      <c r="K288" s="8"/>
      <c r="L288" s="11"/>
      <c r="M288" s="8"/>
    </row>
    <row r="289" spans="1:13">
      <c r="A289" s="11"/>
      <c r="B289" s="8"/>
      <c r="C289" s="8"/>
      <c r="D289" s="8"/>
      <c r="E289" s="8"/>
      <c r="F289" s="8"/>
      <c r="G289" s="11"/>
      <c r="H289" s="16"/>
      <c r="I289" s="16"/>
      <c r="J289" s="8"/>
      <c r="K289" s="8"/>
      <c r="L289" s="11"/>
      <c r="M289" s="8"/>
    </row>
    <row r="290" spans="1:13">
      <c r="A290" s="11"/>
      <c r="B290" s="8"/>
      <c r="C290" s="8"/>
      <c r="D290" s="8"/>
      <c r="E290" s="8"/>
      <c r="F290" s="8"/>
      <c r="G290" s="11"/>
      <c r="H290" s="16"/>
      <c r="I290" s="16"/>
      <c r="J290" s="8"/>
      <c r="K290" s="8"/>
      <c r="L290" s="11"/>
      <c r="M290" s="8"/>
    </row>
    <row r="291" spans="1:13">
      <c r="A291" s="11"/>
      <c r="B291" s="8"/>
      <c r="C291" s="8"/>
      <c r="D291" s="8"/>
      <c r="E291" s="8"/>
      <c r="F291" s="8"/>
      <c r="G291" s="11"/>
      <c r="H291" s="16"/>
      <c r="I291" s="16"/>
      <c r="J291" s="8"/>
      <c r="K291" s="8"/>
      <c r="L291" s="11"/>
      <c r="M291" s="8"/>
    </row>
    <row r="292" spans="1:13">
      <c r="A292" s="11"/>
      <c r="B292" s="8"/>
      <c r="C292" s="8"/>
      <c r="D292" s="8"/>
      <c r="E292" s="8"/>
      <c r="F292" s="8"/>
      <c r="G292" s="11"/>
      <c r="H292" s="16"/>
      <c r="I292" s="16"/>
      <c r="J292" s="8"/>
      <c r="K292" s="8"/>
      <c r="L292" s="11"/>
      <c r="M292" s="8"/>
    </row>
    <row r="293" spans="1:13">
      <c r="A293" s="11"/>
      <c r="B293" s="8"/>
      <c r="C293" s="8"/>
      <c r="D293" s="8"/>
      <c r="E293" s="8"/>
      <c r="F293" s="8"/>
      <c r="G293" s="11"/>
      <c r="H293" s="16"/>
      <c r="I293" s="16"/>
      <c r="J293" s="8"/>
      <c r="K293" s="8"/>
      <c r="L293" s="11"/>
      <c r="M293" s="8"/>
    </row>
    <row r="294" spans="1:13">
      <c r="A294" s="11"/>
      <c r="B294" s="8"/>
      <c r="C294" s="8"/>
      <c r="D294" s="8"/>
      <c r="E294" s="8"/>
      <c r="F294" s="8"/>
      <c r="G294" s="11"/>
      <c r="H294" s="16"/>
      <c r="I294" s="16"/>
      <c r="J294" s="8"/>
      <c r="K294" s="8"/>
      <c r="L294" s="11"/>
      <c r="M294" s="8"/>
    </row>
    <row r="295" spans="1:13">
      <c r="A295" s="11"/>
      <c r="B295" s="8"/>
      <c r="C295" s="8"/>
      <c r="D295" s="8"/>
      <c r="E295" s="8"/>
      <c r="F295" s="8"/>
      <c r="G295" s="11"/>
      <c r="H295" s="16"/>
      <c r="I295" s="16"/>
      <c r="J295" s="8"/>
      <c r="K295" s="8"/>
      <c r="L295" s="11"/>
      <c r="M295" s="8"/>
    </row>
    <row r="296" spans="1:13">
      <c r="A296" s="11"/>
      <c r="B296" s="8"/>
      <c r="C296" s="8"/>
      <c r="D296" s="8"/>
      <c r="E296" s="8"/>
      <c r="F296" s="8"/>
      <c r="G296" s="11"/>
      <c r="H296" s="16"/>
      <c r="I296" s="16"/>
      <c r="J296" s="8"/>
      <c r="K296" s="8"/>
      <c r="L296" s="11"/>
      <c r="M296" s="8"/>
    </row>
    <row r="297" spans="1:13">
      <c r="A297" s="11"/>
      <c r="B297" s="8"/>
      <c r="C297" s="8"/>
      <c r="D297" s="8"/>
      <c r="E297" s="8"/>
      <c r="F297" s="8"/>
      <c r="G297" s="11"/>
      <c r="H297" s="16"/>
      <c r="I297" s="16"/>
      <c r="J297" s="8"/>
      <c r="K297" s="8"/>
      <c r="L297" s="11"/>
      <c r="M297" s="8"/>
    </row>
    <row r="298" spans="1:13">
      <c r="A298" s="11"/>
      <c r="B298" s="8"/>
      <c r="C298" s="8"/>
      <c r="D298" s="8"/>
      <c r="E298" s="8"/>
      <c r="F298" s="8"/>
      <c r="G298" s="11"/>
      <c r="H298" s="16"/>
      <c r="I298" s="16"/>
      <c r="J298" s="8"/>
      <c r="K298" s="8"/>
      <c r="L298" s="11"/>
      <c r="M298" s="8"/>
    </row>
    <row r="299" spans="1:13">
      <c r="A299" s="11"/>
      <c r="B299" s="8"/>
      <c r="C299" s="8"/>
      <c r="D299" s="8"/>
      <c r="E299" s="8"/>
      <c r="F299" s="8"/>
      <c r="G299" s="11"/>
      <c r="H299" s="16"/>
      <c r="I299" s="16"/>
      <c r="J299" s="8"/>
      <c r="K299" s="8"/>
      <c r="L299" s="11"/>
      <c r="M299" s="8"/>
    </row>
    <row r="300" spans="1:13">
      <c r="A300" s="11"/>
      <c r="B300" s="8"/>
      <c r="C300" s="8"/>
      <c r="D300" s="8"/>
      <c r="E300" s="8"/>
      <c r="F300" s="8"/>
      <c r="G300" s="11"/>
      <c r="H300" s="16"/>
      <c r="I300" s="16"/>
      <c r="J300" s="8"/>
      <c r="K300" s="8"/>
      <c r="L300" s="11"/>
      <c r="M300" s="8"/>
    </row>
    <row r="301" spans="1:13">
      <c r="A301" s="11"/>
      <c r="B301" s="8"/>
      <c r="C301" s="8"/>
      <c r="D301" s="8"/>
      <c r="E301" s="8"/>
      <c r="F301" s="8"/>
      <c r="G301" s="11"/>
      <c r="H301" s="16"/>
      <c r="I301" s="16"/>
      <c r="J301" s="8"/>
      <c r="K301" s="8"/>
      <c r="L301" s="11"/>
      <c r="M301" s="8"/>
    </row>
    <row r="302" spans="1:13">
      <c r="A302" s="11"/>
      <c r="B302" s="8"/>
      <c r="C302" s="8"/>
      <c r="D302" s="8"/>
      <c r="E302" s="8"/>
      <c r="F302" s="8"/>
      <c r="G302" s="11"/>
      <c r="H302" s="16"/>
      <c r="I302" s="16"/>
      <c r="J302" s="8"/>
      <c r="K302" s="8"/>
      <c r="L302" s="11"/>
      <c r="M302" s="8"/>
    </row>
    <row r="303" spans="1:13">
      <c r="A303" s="11"/>
      <c r="B303" s="8"/>
      <c r="C303" s="8"/>
      <c r="D303" s="8"/>
      <c r="E303" s="8"/>
      <c r="F303" s="8"/>
      <c r="G303" s="11"/>
      <c r="H303" s="16"/>
      <c r="I303" s="16"/>
      <c r="J303" s="8"/>
      <c r="K303" s="8"/>
      <c r="L303" s="11"/>
      <c r="M303" s="8"/>
    </row>
    <row r="304" spans="1:13">
      <c r="A304" s="11"/>
      <c r="B304" s="8"/>
      <c r="C304" s="8"/>
      <c r="D304" s="8"/>
      <c r="E304" s="8"/>
      <c r="F304" s="8"/>
      <c r="G304" s="11"/>
      <c r="H304" s="16"/>
      <c r="I304" s="16"/>
      <c r="J304" s="8"/>
      <c r="K304" s="8"/>
      <c r="L304" s="11"/>
      <c r="M304" s="8"/>
    </row>
    <row r="305" spans="1:13">
      <c r="A305" s="11"/>
      <c r="B305" s="8"/>
      <c r="C305" s="8"/>
      <c r="D305" s="8"/>
      <c r="E305" s="8"/>
      <c r="F305" s="8"/>
      <c r="G305" s="11"/>
      <c r="H305" s="16"/>
      <c r="I305" s="16"/>
      <c r="J305" s="8"/>
      <c r="K305" s="8"/>
      <c r="L305" s="11"/>
      <c r="M305" s="8"/>
    </row>
    <row r="306" spans="1:13">
      <c r="A306" s="11"/>
      <c r="B306" s="8"/>
      <c r="C306" s="8"/>
      <c r="D306" s="8"/>
      <c r="E306" s="8"/>
      <c r="F306" s="8"/>
      <c r="G306" s="11"/>
      <c r="H306" s="16"/>
      <c r="I306" s="16"/>
      <c r="J306" s="8"/>
      <c r="K306" s="8"/>
      <c r="L306" s="11"/>
      <c r="M306" s="8"/>
    </row>
    <row r="307" spans="1:13">
      <c r="A307" s="11"/>
      <c r="B307" s="8"/>
      <c r="C307" s="8"/>
      <c r="D307" s="8"/>
      <c r="E307" s="8"/>
      <c r="F307" s="8"/>
      <c r="G307" s="11"/>
      <c r="H307" s="16"/>
      <c r="I307" s="16"/>
      <c r="J307" s="8"/>
      <c r="K307" s="8"/>
      <c r="L307" s="11"/>
      <c r="M307" s="8"/>
    </row>
    <row r="308" spans="1:13">
      <c r="A308" s="11"/>
      <c r="B308" s="8"/>
      <c r="C308" s="8"/>
      <c r="D308" s="8"/>
      <c r="E308" s="8"/>
      <c r="F308" s="8"/>
      <c r="G308" s="11"/>
      <c r="H308" s="16"/>
      <c r="I308" s="16"/>
      <c r="J308" s="8"/>
      <c r="K308" s="8"/>
      <c r="L308" s="11"/>
      <c r="M308" s="8"/>
    </row>
    <row r="309" spans="1:13">
      <c r="A309" s="11"/>
      <c r="B309" s="8"/>
      <c r="C309" s="8"/>
      <c r="D309" s="8"/>
      <c r="E309" s="8"/>
      <c r="F309" s="8"/>
      <c r="G309" s="11"/>
      <c r="H309" s="16"/>
      <c r="I309" s="16"/>
      <c r="J309" s="8"/>
      <c r="K309" s="8"/>
      <c r="L309" s="11"/>
      <c r="M309" s="8"/>
    </row>
    <row r="310" spans="1:13">
      <c r="A310" s="11"/>
      <c r="B310" s="8"/>
      <c r="C310" s="8"/>
      <c r="D310" s="8"/>
      <c r="E310" s="8"/>
      <c r="F310" s="8"/>
      <c r="G310" s="11"/>
      <c r="H310" s="16"/>
      <c r="I310" s="16"/>
      <c r="J310" s="8"/>
      <c r="K310" s="8"/>
      <c r="L310" s="11"/>
      <c r="M310" s="8"/>
    </row>
    <row r="311" spans="1:13">
      <c r="A311" s="11"/>
      <c r="B311" s="8"/>
      <c r="C311" s="8"/>
      <c r="D311" s="8"/>
      <c r="E311" s="8"/>
      <c r="F311" s="8"/>
      <c r="G311" s="11"/>
      <c r="H311" s="16"/>
      <c r="I311" s="16"/>
      <c r="J311" s="8"/>
      <c r="K311" s="8"/>
      <c r="L311" s="11"/>
      <c r="M311" s="8"/>
    </row>
    <row r="312" spans="1:13">
      <c r="A312" s="11"/>
      <c r="B312" s="8"/>
      <c r="C312" s="8"/>
      <c r="D312" s="8"/>
      <c r="E312" s="8"/>
      <c r="F312" s="8"/>
      <c r="G312" s="11"/>
      <c r="H312" s="16"/>
      <c r="I312" s="16"/>
      <c r="J312" s="8"/>
      <c r="K312" s="8"/>
      <c r="L312" s="11"/>
      <c r="M312" s="8"/>
    </row>
    <row r="313" spans="1:13">
      <c r="A313" s="11"/>
      <c r="B313" s="8"/>
      <c r="C313" s="8"/>
      <c r="D313" s="8"/>
      <c r="E313" s="8"/>
      <c r="F313" s="8"/>
      <c r="G313" s="11"/>
      <c r="H313" s="16"/>
      <c r="I313" s="16"/>
      <c r="J313" s="8"/>
      <c r="K313" s="8"/>
      <c r="L313" s="11"/>
      <c r="M313" s="8"/>
    </row>
    <row r="314" spans="1:13">
      <c r="A314" s="11"/>
      <c r="B314" s="8"/>
      <c r="C314" s="8"/>
      <c r="D314" s="8"/>
      <c r="E314" s="8"/>
      <c r="F314" s="8"/>
      <c r="G314" s="11"/>
      <c r="H314" s="16"/>
      <c r="I314" s="16"/>
      <c r="J314" s="8"/>
      <c r="K314" s="8"/>
      <c r="L314" s="11"/>
      <c r="M314" s="8"/>
    </row>
    <row r="315" spans="1:13">
      <c r="A315" s="11"/>
      <c r="B315" s="8"/>
      <c r="C315" s="8"/>
      <c r="D315" s="8"/>
      <c r="E315" s="8"/>
      <c r="F315" s="8"/>
      <c r="G315" s="11"/>
      <c r="H315" s="16"/>
      <c r="I315" s="16"/>
      <c r="J315" s="8"/>
      <c r="K315" s="8"/>
      <c r="L315" s="11"/>
      <c r="M315" s="8"/>
    </row>
    <row r="316" spans="1:13">
      <c r="A316" s="11"/>
      <c r="B316" s="8"/>
      <c r="C316" s="8"/>
      <c r="D316" s="8"/>
      <c r="E316" s="8"/>
      <c r="F316" s="8"/>
      <c r="G316" s="11"/>
      <c r="H316" s="16"/>
      <c r="I316" s="16"/>
      <c r="J316" s="8"/>
      <c r="K316" s="8"/>
      <c r="L316" s="11"/>
      <c r="M316" s="8"/>
    </row>
    <row r="317" spans="1:13">
      <c r="A317" s="11"/>
      <c r="B317" s="8"/>
      <c r="C317" s="8"/>
      <c r="D317" s="8"/>
      <c r="E317" s="8"/>
      <c r="F317" s="8"/>
      <c r="G317" s="11"/>
      <c r="H317" s="16"/>
      <c r="I317" s="16"/>
      <c r="J317" s="8"/>
      <c r="K317" s="8"/>
      <c r="L317" s="11"/>
      <c r="M317" s="8"/>
    </row>
    <row r="318" spans="1:13">
      <c r="A318" s="11"/>
      <c r="B318" s="8"/>
      <c r="C318" s="8"/>
      <c r="D318" s="8"/>
      <c r="E318" s="8"/>
      <c r="F318" s="8"/>
      <c r="G318" s="11"/>
      <c r="H318" s="16"/>
      <c r="I318" s="16"/>
      <c r="J318" s="8"/>
      <c r="K318" s="8"/>
      <c r="L318" s="11"/>
      <c r="M318" s="8"/>
    </row>
    <row r="319" spans="1:13">
      <c r="A319" s="11"/>
      <c r="B319" s="8"/>
      <c r="C319" s="8"/>
      <c r="D319" s="8"/>
      <c r="E319" s="8"/>
      <c r="F319" s="8"/>
      <c r="G319" s="11"/>
      <c r="H319" s="16"/>
      <c r="I319" s="16"/>
      <c r="J319" s="8"/>
      <c r="K319" s="8"/>
      <c r="L319" s="11"/>
      <c r="M319" s="8"/>
    </row>
    <row r="320" spans="1:13">
      <c r="A320" s="11"/>
      <c r="B320" s="8"/>
      <c r="C320" s="8"/>
      <c r="D320" s="8"/>
      <c r="E320" s="8"/>
      <c r="F320" s="8"/>
      <c r="G320" s="11"/>
      <c r="H320" s="16"/>
      <c r="I320" s="16"/>
      <c r="J320" s="8"/>
      <c r="K320" s="8"/>
      <c r="L320" s="11"/>
      <c r="M320" s="8"/>
    </row>
    <row r="321" spans="1:13">
      <c r="A321" s="11"/>
      <c r="B321" s="8"/>
      <c r="C321" s="8"/>
      <c r="D321" s="8"/>
      <c r="E321" s="8"/>
      <c r="F321" s="8"/>
      <c r="G321" s="11"/>
      <c r="H321" s="16"/>
      <c r="I321" s="16"/>
      <c r="J321" s="8"/>
      <c r="K321" s="8"/>
      <c r="L321" s="11"/>
      <c r="M321" s="8"/>
    </row>
    <row r="322" spans="1:13">
      <c r="A322" s="11"/>
      <c r="B322" s="8"/>
      <c r="C322" s="8"/>
      <c r="D322" s="8"/>
      <c r="E322" s="8"/>
      <c r="F322" s="8"/>
      <c r="G322" s="11"/>
      <c r="H322" s="16"/>
      <c r="I322" s="16"/>
      <c r="J322" s="8"/>
      <c r="K322" s="8"/>
      <c r="L322" s="11"/>
      <c r="M322" s="8"/>
    </row>
    <row r="323" spans="1:13">
      <c r="A323" s="11"/>
      <c r="B323" s="8"/>
      <c r="C323" s="8"/>
      <c r="D323" s="8"/>
      <c r="E323" s="8"/>
      <c r="F323" s="8"/>
      <c r="G323" s="11"/>
      <c r="H323" s="16"/>
      <c r="I323" s="16"/>
      <c r="J323" s="8"/>
      <c r="K323" s="8"/>
      <c r="L323" s="11"/>
      <c r="M323" s="8"/>
    </row>
    <row r="324" spans="1:13">
      <c r="A324" s="11"/>
      <c r="B324" s="8"/>
      <c r="C324" s="8"/>
      <c r="D324" s="8"/>
      <c r="E324" s="8"/>
      <c r="F324" s="8"/>
      <c r="G324" s="11"/>
      <c r="H324" s="16"/>
      <c r="I324" s="16"/>
      <c r="J324" s="8"/>
      <c r="K324" s="8"/>
      <c r="L324" s="11"/>
      <c r="M324" s="8"/>
    </row>
    <row r="325" spans="1:13">
      <c r="A325" s="11"/>
      <c r="B325" s="8"/>
      <c r="C325" s="8"/>
      <c r="D325" s="8"/>
      <c r="E325" s="8"/>
      <c r="F325" s="8"/>
      <c r="G325" s="11"/>
      <c r="H325" s="16"/>
      <c r="I325" s="16"/>
      <c r="J325" s="8"/>
      <c r="K325" s="8"/>
      <c r="L325" s="11"/>
      <c r="M325" s="8"/>
    </row>
    <row r="326" spans="1:13">
      <c r="A326" s="11"/>
      <c r="B326" s="8"/>
      <c r="C326" s="8"/>
      <c r="D326" s="8"/>
      <c r="E326" s="8"/>
      <c r="F326" s="8"/>
      <c r="G326" s="11"/>
      <c r="H326" s="16"/>
      <c r="I326" s="16"/>
      <c r="J326" s="8"/>
      <c r="K326" s="8"/>
      <c r="L326" s="11"/>
      <c r="M326" s="8"/>
    </row>
    <row r="327" spans="1:13">
      <c r="A327" s="11"/>
      <c r="B327" s="8"/>
      <c r="C327" s="8"/>
      <c r="D327" s="8"/>
      <c r="E327" s="8"/>
      <c r="F327" s="8"/>
      <c r="G327" s="11"/>
      <c r="H327" s="16"/>
      <c r="I327" s="16"/>
      <c r="J327" s="8"/>
      <c r="K327" s="8"/>
      <c r="L327" s="11"/>
      <c r="M327" s="8"/>
    </row>
    <row r="328" spans="1:13">
      <c r="A328" s="11"/>
      <c r="B328" s="8"/>
      <c r="C328" s="8"/>
      <c r="D328" s="8"/>
      <c r="E328" s="8"/>
      <c r="F328" s="8"/>
      <c r="G328" s="11"/>
      <c r="H328" s="16"/>
      <c r="I328" s="16"/>
      <c r="J328" s="8"/>
      <c r="K328" s="8"/>
      <c r="L328" s="11"/>
      <c r="M328" s="8"/>
    </row>
    <row r="329" spans="1:13">
      <c r="A329" s="11"/>
      <c r="B329" s="8"/>
      <c r="C329" s="8"/>
      <c r="D329" s="8"/>
      <c r="E329" s="8"/>
      <c r="F329" s="8"/>
      <c r="G329" s="11"/>
      <c r="H329" s="16"/>
      <c r="I329" s="16"/>
      <c r="J329" s="8"/>
      <c r="K329" s="8"/>
      <c r="L329" s="11"/>
      <c r="M329" s="8"/>
    </row>
    <row r="330" spans="1:13">
      <c r="A330" s="11"/>
      <c r="B330" s="8"/>
      <c r="C330" s="8"/>
      <c r="D330" s="8"/>
      <c r="E330" s="8"/>
      <c r="F330" s="8"/>
      <c r="G330" s="11"/>
      <c r="H330" s="16"/>
      <c r="I330" s="16"/>
      <c r="J330" s="8"/>
      <c r="K330" s="8"/>
      <c r="L330" s="11"/>
      <c r="M330" s="8"/>
    </row>
    <row r="331" spans="1:13">
      <c r="A331" s="11"/>
      <c r="B331" s="8"/>
      <c r="C331" s="8"/>
      <c r="D331" s="8"/>
      <c r="E331" s="8"/>
      <c r="F331" s="8"/>
      <c r="G331" s="11"/>
      <c r="H331" s="16"/>
      <c r="I331" s="16"/>
      <c r="J331" s="8"/>
      <c r="K331" s="8"/>
      <c r="L331" s="11"/>
      <c r="M331" s="8"/>
    </row>
    <row r="332" spans="1:13">
      <c r="A332" s="11"/>
      <c r="B332" s="8"/>
      <c r="C332" s="8"/>
      <c r="D332" s="8"/>
      <c r="E332" s="8"/>
      <c r="F332" s="8"/>
      <c r="G332" s="11"/>
      <c r="H332" s="16"/>
      <c r="I332" s="16"/>
      <c r="J332" s="8"/>
      <c r="K332" s="8"/>
      <c r="L332" s="11"/>
      <c r="M332" s="8"/>
    </row>
    <row r="333" spans="1:13">
      <c r="A333" s="11"/>
      <c r="B333" s="8"/>
      <c r="C333" s="8"/>
      <c r="D333" s="8"/>
      <c r="E333" s="8"/>
      <c r="F333" s="8"/>
      <c r="G333" s="11"/>
      <c r="H333" s="16"/>
      <c r="I333" s="16"/>
      <c r="J333" s="8"/>
      <c r="K333" s="8"/>
      <c r="L333" s="11"/>
      <c r="M333" s="8"/>
    </row>
    <row r="334" spans="1:13">
      <c r="A334" s="11"/>
      <c r="B334" s="8"/>
      <c r="C334" s="8"/>
      <c r="D334" s="8"/>
      <c r="E334" s="8"/>
      <c r="F334" s="8"/>
      <c r="G334" s="11"/>
      <c r="H334" s="16"/>
      <c r="I334" s="16"/>
      <c r="J334" s="8"/>
      <c r="K334" s="8"/>
      <c r="L334" s="11"/>
      <c r="M334" s="8"/>
    </row>
    <row r="335" spans="1:13">
      <c r="A335" s="11"/>
      <c r="B335" s="8"/>
      <c r="C335" s="8"/>
      <c r="D335" s="8"/>
      <c r="E335" s="8"/>
      <c r="F335" s="8"/>
      <c r="G335" s="11"/>
      <c r="H335" s="16"/>
      <c r="I335" s="16"/>
      <c r="J335" s="8"/>
      <c r="K335" s="8"/>
      <c r="L335" s="11"/>
      <c r="M335" s="8"/>
    </row>
    <row r="336" spans="1:13">
      <c r="A336" s="11"/>
      <c r="B336" s="8"/>
      <c r="C336" s="8"/>
      <c r="D336" s="8"/>
      <c r="E336" s="8"/>
      <c r="F336" s="8"/>
      <c r="G336" s="11"/>
      <c r="H336" s="16"/>
      <c r="I336" s="16"/>
      <c r="J336" s="8"/>
      <c r="K336" s="8"/>
      <c r="L336" s="11"/>
      <c r="M336" s="8"/>
    </row>
    <row r="337" spans="1:13">
      <c r="A337" s="11"/>
      <c r="B337" s="8"/>
      <c r="C337" s="8"/>
      <c r="D337" s="8"/>
      <c r="E337" s="8"/>
      <c r="F337" s="8"/>
      <c r="G337" s="11"/>
      <c r="H337" s="16"/>
      <c r="I337" s="16"/>
      <c r="J337" s="8"/>
      <c r="K337" s="8"/>
      <c r="L337" s="11"/>
      <c r="M337" s="8"/>
    </row>
    <row r="338" spans="1:13">
      <c r="A338" s="11"/>
      <c r="B338" s="8"/>
      <c r="C338" s="8"/>
      <c r="D338" s="8"/>
      <c r="E338" s="8"/>
      <c r="F338" s="8"/>
      <c r="G338" s="11"/>
      <c r="H338" s="16"/>
      <c r="I338" s="16"/>
      <c r="J338" s="8"/>
      <c r="K338" s="8"/>
      <c r="L338" s="11"/>
      <c r="M338" s="8"/>
    </row>
    <row r="339" spans="1:13">
      <c r="A339" s="11"/>
      <c r="B339" s="8"/>
      <c r="C339" s="8"/>
      <c r="D339" s="8"/>
      <c r="E339" s="8"/>
      <c r="F339" s="8"/>
      <c r="G339" s="11"/>
      <c r="H339" s="16"/>
      <c r="I339" s="16"/>
      <c r="J339" s="8"/>
      <c r="K339" s="8"/>
      <c r="L339" s="11"/>
      <c r="M339" s="8"/>
    </row>
    <row r="340" spans="1:13">
      <c r="A340" s="11"/>
      <c r="B340" s="8"/>
      <c r="C340" s="8"/>
      <c r="D340" s="8"/>
      <c r="E340" s="8"/>
      <c r="F340" s="8"/>
      <c r="G340" s="11"/>
      <c r="H340" s="16"/>
      <c r="I340" s="16"/>
      <c r="J340" s="8"/>
      <c r="K340" s="8"/>
      <c r="L340" s="11"/>
      <c r="M340" s="8"/>
    </row>
    <row r="341" spans="1:13">
      <c r="A341" s="11"/>
      <c r="B341" s="8"/>
      <c r="C341" s="8"/>
      <c r="D341" s="8"/>
      <c r="E341" s="8"/>
      <c r="F341" s="8"/>
      <c r="G341" s="11"/>
      <c r="H341" s="16"/>
      <c r="I341" s="16"/>
      <c r="J341" s="8"/>
      <c r="K341" s="8"/>
      <c r="L341" s="11"/>
      <c r="M341" s="8"/>
    </row>
    <row r="342" spans="1:13">
      <c r="A342" s="11"/>
      <c r="B342" s="8"/>
      <c r="C342" s="8"/>
      <c r="D342" s="8"/>
      <c r="E342" s="8"/>
      <c r="F342" s="8"/>
      <c r="G342" s="11"/>
      <c r="H342" s="16"/>
      <c r="I342" s="16"/>
      <c r="J342" s="8"/>
      <c r="K342" s="8"/>
      <c r="L342" s="11"/>
      <c r="M342" s="8"/>
    </row>
    <row r="343" spans="1:13">
      <c r="A343" s="11"/>
      <c r="B343" s="8"/>
      <c r="C343" s="8"/>
      <c r="D343" s="8"/>
      <c r="E343" s="8"/>
      <c r="F343" s="8"/>
      <c r="G343" s="11"/>
      <c r="H343" s="16"/>
      <c r="I343" s="16"/>
      <c r="J343" s="8"/>
      <c r="K343" s="8"/>
      <c r="L343" s="11"/>
      <c r="M343" s="8"/>
    </row>
    <row r="344" spans="1:13">
      <c r="A344" s="11"/>
      <c r="B344" s="8"/>
      <c r="C344" s="8"/>
      <c r="D344" s="8"/>
      <c r="E344" s="8"/>
      <c r="F344" s="8"/>
      <c r="G344" s="11"/>
      <c r="H344" s="16"/>
      <c r="I344" s="16"/>
      <c r="J344" s="8"/>
      <c r="K344" s="8"/>
      <c r="L344" s="11"/>
      <c r="M344" s="8"/>
    </row>
    <row r="345" spans="1:13">
      <c r="A345" s="11"/>
      <c r="B345" s="8"/>
      <c r="C345" s="8"/>
      <c r="D345" s="8"/>
      <c r="E345" s="8"/>
      <c r="F345" s="8"/>
      <c r="G345" s="11"/>
      <c r="H345" s="16"/>
      <c r="I345" s="16"/>
      <c r="J345" s="8"/>
      <c r="K345" s="8"/>
      <c r="L345" s="11"/>
      <c r="M345" s="8"/>
    </row>
    <row r="346" spans="1:13">
      <c r="A346" s="11"/>
      <c r="B346" s="8"/>
      <c r="C346" s="8"/>
      <c r="D346" s="8"/>
      <c r="E346" s="8"/>
      <c r="F346" s="8"/>
      <c r="G346" s="11"/>
      <c r="H346" s="16"/>
      <c r="I346" s="16"/>
      <c r="J346" s="8"/>
      <c r="K346" s="8"/>
      <c r="L346" s="11"/>
      <c r="M346" s="8"/>
    </row>
    <row r="347" spans="1:13">
      <c r="A347" s="11"/>
      <c r="B347" s="8"/>
      <c r="C347" s="8"/>
      <c r="D347" s="8"/>
      <c r="E347" s="8"/>
      <c r="F347" s="8"/>
      <c r="G347" s="11"/>
      <c r="H347" s="16"/>
      <c r="I347" s="16"/>
      <c r="J347" s="8"/>
      <c r="K347" s="8"/>
      <c r="L347" s="11"/>
      <c r="M347" s="8"/>
    </row>
    <row r="348" spans="1:13">
      <c r="A348" s="11"/>
      <c r="B348" s="8"/>
      <c r="C348" s="8"/>
      <c r="D348" s="8"/>
      <c r="E348" s="8"/>
      <c r="F348" s="8"/>
      <c r="G348" s="11"/>
      <c r="H348" s="16"/>
      <c r="I348" s="16"/>
      <c r="J348" s="8"/>
      <c r="K348" s="8"/>
      <c r="L348" s="11"/>
      <c r="M348" s="8"/>
    </row>
    <row r="349" spans="1:13">
      <c r="A349" s="11"/>
      <c r="B349" s="8"/>
      <c r="C349" s="8"/>
      <c r="D349" s="8"/>
      <c r="E349" s="8"/>
      <c r="F349" s="8"/>
      <c r="G349" s="11"/>
      <c r="H349" s="16"/>
      <c r="I349" s="16"/>
      <c r="J349" s="8"/>
      <c r="K349" s="8"/>
      <c r="L349" s="11"/>
      <c r="M349" s="8"/>
    </row>
    <row r="350" spans="1:13">
      <c r="A350" s="11"/>
      <c r="B350" s="8"/>
      <c r="C350" s="8"/>
      <c r="D350" s="8"/>
      <c r="E350" s="8"/>
      <c r="F350" s="8"/>
      <c r="G350" s="11"/>
      <c r="H350" s="16"/>
      <c r="I350" s="16"/>
      <c r="J350" s="8"/>
      <c r="K350" s="8"/>
      <c r="L350" s="11"/>
      <c r="M350" s="8"/>
    </row>
    <row r="351" spans="1:13">
      <c r="A351" s="11"/>
      <c r="B351" s="8"/>
      <c r="C351" s="8"/>
      <c r="D351" s="8"/>
      <c r="E351" s="8"/>
      <c r="F351" s="8"/>
      <c r="G351" s="11"/>
      <c r="H351" s="16"/>
      <c r="I351" s="16"/>
      <c r="J351" s="8"/>
      <c r="K351" s="8"/>
      <c r="L351" s="11"/>
      <c r="M351" s="8"/>
    </row>
    <row r="352" spans="1:13">
      <c r="A352" s="11"/>
      <c r="B352" s="8"/>
      <c r="C352" s="8"/>
      <c r="D352" s="8"/>
      <c r="E352" s="8"/>
      <c r="F352" s="8"/>
      <c r="G352" s="11"/>
      <c r="H352" s="16"/>
      <c r="I352" s="16"/>
      <c r="J352" s="8"/>
      <c r="K352" s="8"/>
      <c r="L352" s="11"/>
      <c r="M352" s="8"/>
    </row>
    <row r="353" spans="1:13">
      <c r="A353" s="11"/>
      <c r="B353" s="8"/>
      <c r="C353" s="8"/>
      <c r="D353" s="8"/>
      <c r="E353" s="8"/>
      <c r="F353" s="8"/>
      <c r="G353" s="11"/>
      <c r="H353" s="16"/>
      <c r="I353" s="16"/>
      <c r="J353" s="8"/>
      <c r="K353" s="8"/>
      <c r="L353" s="11"/>
      <c r="M353" s="8"/>
    </row>
    <row r="354" spans="1:13">
      <c r="A354" s="11"/>
      <c r="B354" s="8"/>
      <c r="C354" s="8"/>
      <c r="D354" s="8"/>
      <c r="E354" s="8"/>
      <c r="F354" s="8"/>
      <c r="G354" s="11"/>
      <c r="H354" s="16"/>
      <c r="I354" s="16"/>
      <c r="J354" s="8"/>
      <c r="K354" s="8"/>
      <c r="L354" s="11"/>
      <c r="M354" s="8"/>
    </row>
    <row r="355" spans="1:13">
      <c r="A355" s="11"/>
      <c r="B355" s="8"/>
      <c r="C355" s="8"/>
      <c r="D355" s="8"/>
      <c r="E355" s="8"/>
      <c r="F355" s="8"/>
      <c r="G355" s="11"/>
      <c r="H355" s="16"/>
      <c r="I355" s="16"/>
      <c r="J355" s="8"/>
      <c r="K355" s="8"/>
      <c r="L355" s="11"/>
      <c r="M355" s="8"/>
    </row>
    <row r="356" spans="1:13">
      <c r="A356" s="11"/>
      <c r="B356" s="8"/>
      <c r="C356" s="8"/>
      <c r="D356" s="8"/>
      <c r="E356" s="8"/>
      <c r="F356" s="8"/>
      <c r="G356" s="11"/>
      <c r="H356" s="16"/>
      <c r="I356" s="16"/>
      <c r="J356" s="8"/>
      <c r="K356" s="8"/>
      <c r="L356" s="11"/>
      <c r="M356" s="8"/>
    </row>
    <row r="357" spans="1:13">
      <c r="A357" s="11"/>
      <c r="B357" s="8"/>
      <c r="C357" s="8"/>
      <c r="D357" s="8"/>
      <c r="E357" s="8"/>
      <c r="F357" s="8"/>
      <c r="G357" s="11"/>
      <c r="H357" s="16"/>
      <c r="I357" s="16"/>
      <c r="J357" s="8"/>
      <c r="K357" s="8"/>
      <c r="L357" s="11"/>
      <c r="M357" s="8"/>
    </row>
    <row r="358" spans="1:13">
      <c r="A358" s="11"/>
      <c r="B358" s="8"/>
      <c r="C358" s="8"/>
      <c r="D358" s="8"/>
      <c r="E358" s="8"/>
      <c r="F358" s="8"/>
      <c r="G358" s="11"/>
      <c r="H358" s="16"/>
      <c r="I358" s="16"/>
      <c r="J358" s="8"/>
      <c r="K358" s="8"/>
      <c r="L358" s="11"/>
      <c r="M358" s="8"/>
    </row>
    <row r="359" spans="1:13">
      <c r="A359" s="11"/>
      <c r="B359" s="8"/>
      <c r="C359" s="8"/>
      <c r="D359" s="8"/>
      <c r="E359" s="8"/>
      <c r="F359" s="8"/>
      <c r="G359" s="11"/>
      <c r="H359" s="16"/>
      <c r="I359" s="16"/>
      <c r="J359" s="8"/>
      <c r="K359" s="8"/>
      <c r="L359" s="11"/>
      <c r="M359" s="8"/>
    </row>
    <row r="360" spans="1:13">
      <c r="A360" s="11"/>
      <c r="B360" s="8"/>
      <c r="C360" s="8"/>
      <c r="D360" s="8"/>
      <c r="E360" s="8"/>
      <c r="F360" s="8"/>
      <c r="G360" s="11"/>
      <c r="H360" s="16"/>
      <c r="I360" s="16"/>
      <c r="J360" s="8"/>
      <c r="K360" s="8"/>
      <c r="L360" s="11"/>
      <c r="M360" s="8"/>
    </row>
    <row r="361" spans="1:13">
      <c r="A361" s="11"/>
      <c r="B361" s="8"/>
      <c r="C361" s="8"/>
      <c r="D361" s="8"/>
      <c r="E361" s="8"/>
      <c r="F361" s="8"/>
      <c r="G361" s="11"/>
      <c r="H361" s="16"/>
      <c r="I361" s="16"/>
      <c r="J361" s="8"/>
      <c r="K361" s="8"/>
      <c r="L361" s="11"/>
      <c r="M361" s="8"/>
    </row>
    <row r="362" spans="1:13">
      <c r="A362" s="11"/>
      <c r="B362" s="8"/>
      <c r="C362" s="8"/>
      <c r="D362" s="8"/>
      <c r="E362" s="8"/>
      <c r="F362" s="8"/>
      <c r="G362" s="11"/>
      <c r="H362" s="16"/>
      <c r="I362" s="16"/>
      <c r="J362" s="8"/>
      <c r="K362" s="8"/>
      <c r="L362" s="11"/>
      <c r="M362" s="8"/>
    </row>
    <row r="363" spans="1:13">
      <c r="A363" s="11"/>
      <c r="B363" s="8"/>
      <c r="C363" s="8"/>
      <c r="D363" s="8"/>
      <c r="E363" s="8"/>
      <c r="F363" s="8"/>
      <c r="G363" s="11"/>
      <c r="H363" s="16"/>
      <c r="I363" s="16"/>
      <c r="J363" s="8"/>
      <c r="K363" s="8"/>
      <c r="L363" s="11"/>
      <c r="M363" s="8"/>
    </row>
    <row r="364" spans="1:13">
      <c r="A364" s="11"/>
      <c r="B364" s="8"/>
      <c r="C364" s="8"/>
      <c r="D364" s="8"/>
      <c r="E364" s="8"/>
      <c r="F364" s="8"/>
      <c r="G364" s="11"/>
      <c r="H364" s="16"/>
      <c r="I364" s="16"/>
      <c r="J364" s="8"/>
      <c r="K364" s="8"/>
      <c r="L364" s="11"/>
      <c r="M364" s="8"/>
    </row>
    <row r="365" spans="1:13">
      <c r="A365" s="11"/>
      <c r="B365" s="8"/>
      <c r="C365" s="8"/>
      <c r="D365" s="8"/>
      <c r="E365" s="8"/>
      <c r="F365" s="8"/>
      <c r="G365" s="11"/>
      <c r="H365" s="16"/>
      <c r="I365" s="16"/>
      <c r="J365" s="8"/>
      <c r="K365" s="8"/>
      <c r="L365" s="11"/>
      <c r="M365" s="8"/>
    </row>
    <row r="366" spans="1:13">
      <c r="A366" s="11"/>
      <c r="B366" s="8"/>
      <c r="C366" s="8"/>
      <c r="D366" s="8"/>
      <c r="E366" s="8"/>
      <c r="F366" s="8"/>
      <c r="G366" s="11"/>
      <c r="H366" s="16"/>
      <c r="I366" s="16"/>
      <c r="J366" s="8"/>
      <c r="K366" s="8"/>
      <c r="L366" s="11"/>
      <c r="M366" s="8"/>
    </row>
    <row r="367" spans="1:13">
      <c r="A367" s="11"/>
      <c r="B367" s="8"/>
      <c r="C367" s="8"/>
      <c r="D367" s="8"/>
      <c r="E367" s="8"/>
      <c r="F367" s="8"/>
      <c r="G367" s="11"/>
      <c r="H367" s="16"/>
      <c r="I367" s="16"/>
      <c r="J367" s="8"/>
      <c r="K367" s="8"/>
      <c r="L367" s="11"/>
      <c r="M367" s="8"/>
    </row>
    <row r="368" spans="1:13">
      <c r="A368" s="11"/>
      <c r="B368" s="8"/>
      <c r="C368" s="8"/>
      <c r="D368" s="8"/>
      <c r="E368" s="8"/>
      <c r="F368" s="8"/>
      <c r="G368" s="11"/>
      <c r="H368" s="16"/>
      <c r="I368" s="16"/>
      <c r="J368" s="8"/>
      <c r="K368" s="8"/>
      <c r="L368" s="11"/>
      <c r="M368" s="8"/>
    </row>
    <row r="369" spans="1:13">
      <c r="A369" s="11"/>
      <c r="B369" s="8"/>
      <c r="C369" s="8"/>
      <c r="D369" s="8"/>
      <c r="E369" s="8"/>
      <c r="F369" s="8"/>
      <c r="G369" s="11"/>
      <c r="H369" s="16"/>
      <c r="I369" s="16"/>
      <c r="J369" s="8"/>
      <c r="K369" s="8"/>
      <c r="L369" s="11"/>
      <c r="M369" s="8"/>
    </row>
    <row r="370" spans="1:13">
      <c r="A370" s="11"/>
      <c r="B370" s="8"/>
      <c r="C370" s="8"/>
      <c r="D370" s="8"/>
      <c r="E370" s="8"/>
      <c r="F370" s="8"/>
      <c r="G370" s="11"/>
      <c r="H370" s="16"/>
      <c r="I370" s="16"/>
      <c r="J370" s="8"/>
      <c r="K370" s="8"/>
      <c r="L370" s="11"/>
      <c r="M370" s="8"/>
    </row>
    <row r="371" spans="1:13">
      <c r="A371" s="11"/>
      <c r="B371" s="8"/>
      <c r="C371" s="8"/>
      <c r="D371" s="8"/>
      <c r="E371" s="8"/>
      <c r="F371" s="8"/>
      <c r="G371" s="11"/>
      <c r="H371" s="16"/>
      <c r="I371" s="16"/>
      <c r="J371" s="8"/>
      <c r="K371" s="8"/>
      <c r="L371" s="11"/>
      <c r="M371" s="8"/>
    </row>
    <row r="372" spans="1:13">
      <c r="A372" s="11"/>
      <c r="B372" s="8"/>
      <c r="C372" s="8"/>
      <c r="D372" s="8"/>
      <c r="E372" s="8"/>
      <c r="F372" s="8"/>
      <c r="G372" s="11"/>
      <c r="H372" s="16"/>
      <c r="I372" s="16"/>
      <c r="J372" s="8"/>
      <c r="K372" s="8"/>
      <c r="L372" s="11"/>
      <c r="M372" s="8"/>
    </row>
    <row r="373" spans="1:13">
      <c r="A373" s="11"/>
      <c r="B373" s="8"/>
      <c r="C373" s="8"/>
      <c r="D373" s="8"/>
      <c r="E373" s="8"/>
      <c r="F373" s="8"/>
      <c r="G373" s="11"/>
      <c r="H373" s="16"/>
      <c r="I373" s="16"/>
      <c r="J373" s="8"/>
      <c r="K373" s="8"/>
      <c r="L373" s="11"/>
      <c r="M373" s="8"/>
    </row>
    <row r="374" spans="1:13">
      <c r="A374" s="11"/>
      <c r="B374" s="8"/>
      <c r="C374" s="8"/>
      <c r="D374" s="8"/>
      <c r="E374" s="8"/>
      <c r="F374" s="8"/>
      <c r="G374" s="11"/>
      <c r="H374" s="16"/>
      <c r="I374" s="16"/>
      <c r="J374" s="8"/>
      <c r="K374" s="8"/>
      <c r="L374" s="11"/>
      <c r="M374" s="8"/>
    </row>
    <row r="375" spans="1:13">
      <c r="A375" s="11"/>
      <c r="B375" s="8"/>
      <c r="C375" s="8"/>
      <c r="D375" s="8"/>
      <c r="E375" s="8"/>
      <c r="F375" s="8"/>
      <c r="G375" s="11"/>
      <c r="H375" s="16"/>
      <c r="I375" s="16"/>
      <c r="J375" s="8"/>
      <c r="K375" s="8"/>
      <c r="L375" s="11"/>
      <c r="M375" s="8"/>
    </row>
    <row r="376" spans="1:13">
      <c r="A376" s="11"/>
      <c r="B376" s="8"/>
      <c r="C376" s="8"/>
      <c r="D376" s="8"/>
      <c r="E376" s="8"/>
      <c r="F376" s="8"/>
      <c r="G376" s="11"/>
      <c r="H376" s="16"/>
      <c r="I376" s="16"/>
      <c r="J376" s="8"/>
      <c r="K376" s="8"/>
      <c r="L376" s="11"/>
      <c r="M376" s="8"/>
    </row>
    <row r="377" spans="1:13">
      <c r="A377" s="11"/>
      <c r="B377" s="8"/>
      <c r="C377" s="8"/>
      <c r="D377" s="8"/>
      <c r="E377" s="8"/>
      <c r="F377" s="8"/>
      <c r="G377" s="11"/>
      <c r="H377" s="16"/>
      <c r="I377" s="16"/>
      <c r="J377" s="8"/>
      <c r="K377" s="8"/>
      <c r="L377" s="11"/>
      <c r="M377" s="8"/>
    </row>
    <row r="378" spans="1:13">
      <c r="A378" s="11"/>
      <c r="B378" s="8"/>
      <c r="C378" s="8"/>
      <c r="D378" s="8"/>
      <c r="E378" s="8"/>
      <c r="F378" s="8"/>
      <c r="G378" s="11"/>
      <c r="H378" s="16"/>
      <c r="I378" s="16"/>
      <c r="J378" s="8"/>
      <c r="K378" s="8"/>
      <c r="L378" s="11"/>
      <c r="M378" s="8"/>
    </row>
    <row r="379" spans="1:13">
      <c r="A379" s="11"/>
      <c r="B379" s="8"/>
      <c r="C379" s="8"/>
      <c r="D379" s="8"/>
      <c r="E379" s="8"/>
      <c r="F379" s="8"/>
      <c r="G379" s="11"/>
      <c r="H379" s="16"/>
      <c r="I379" s="16"/>
      <c r="J379" s="8"/>
      <c r="K379" s="8"/>
      <c r="L379" s="11"/>
      <c r="M379" s="8"/>
    </row>
    <row r="380" spans="1:13">
      <c r="A380" s="11"/>
      <c r="B380" s="8"/>
      <c r="C380" s="8"/>
      <c r="D380" s="8"/>
      <c r="E380" s="8"/>
      <c r="F380" s="8"/>
      <c r="G380" s="11"/>
      <c r="H380" s="16"/>
      <c r="I380" s="16"/>
      <c r="J380" s="8"/>
      <c r="K380" s="8"/>
      <c r="L380" s="11"/>
      <c r="M380" s="8"/>
    </row>
    <row r="381" spans="1:13">
      <c r="A381" s="11"/>
      <c r="B381" s="8"/>
      <c r="C381" s="8"/>
      <c r="D381" s="8"/>
      <c r="E381" s="8"/>
      <c r="F381" s="8"/>
      <c r="G381" s="11"/>
      <c r="H381" s="16"/>
      <c r="I381" s="16"/>
      <c r="J381" s="8"/>
      <c r="K381" s="8"/>
      <c r="L381" s="11"/>
      <c r="M381" s="8"/>
    </row>
    <row r="382" spans="1:13">
      <c r="A382" s="11"/>
      <c r="B382" s="8"/>
      <c r="C382" s="8"/>
      <c r="D382" s="8"/>
      <c r="E382" s="8"/>
      <c r="F382" s="8"/>
      <c r="G382" s="11"/>
      <c r="H382" s="16"/>
      <c r="I382" s="16"/>
      <c r="J382" s="8"/>
      <c r="K382" s="8"/>
      <c r="L382" s="11"/>
      <c r="M382" s="8"/>
    </row>
    <row r="383" spans="1:13">
      <c r="A383" s="11"/>
      <c r="B383" s="8"/>
      <c r="C383" s="8"/>
      <c r="D383" s="8"/>
      <c r="E383" s="8"/>
      <c r="F383" s="8"/>
      <c r="G383" s="11"/>
      <c r="H383" s="16"/>
      <c r="I383" s="16"/>
      <c r="J383" s="8"/>
      <c r="K383" s="8"/>
      <c r="L383" s="11"/>
      <c r="M383" s="8"/>
    </row>
    <row r="384" spans="1:13">
      <c r="A384" s="11"/>
      <c r="B384" s="8"/>
      <c r="C384" s="8"/>
      <c r="D384" s="8"/>
      <c r="E384" s="8"/>
      <c r="F384" s="8"/>
      <c r="G384" s="11"/>
      <c r="H384" s="16"/>
      <c r="I384" s="16"/>
      <c r="J384" s="8"/>
      <c r="K384" s="8"/>
      <c r="L384" s="11"/>
      <c r="M384" s="8"/>
    </row>
    <row r="385" spans="1:13">
      <c r="A385" s="11"/>
      <c r="B385" s="8"/>
      <c r="C385" s="8"/>
      <c r="D385" s="8"/>
      <c r="E385" s="8"/>
      <c r="F385" s="8"/>
      <c r="G385" s="11"/>
      <c r="H385" s="16"/>
      <c r="I385" s="16"/>
      <c r="J385" s="8"/>
      <c r="K385" s="8"/>
      <c r="L385" s="11"/>
      <c r="M385" s="8"/>
    </row>
    <row r="386" spans="1:13">
      <c r="A386" s="11"/>
      <c r="B386" s="8"/>
      <c r="C386" s="8"/>
      <c r="D386" s="8"/>
      <c r="E386" s="8"/>
      <c r="F386" s="8"/>
      <c r="G386" s="11"/>
      <c r="H386" s="16"/>
      <c r="I386" s="16"/>
      <c r="J386" s="8"/>
      <c r="K386" s="8"/>
      <c r="L386" s="11"/>
      <c r="M386" s="8"/>
    </row>
    <row r="387" spans="1:13">
      <c r="A387" s="11"/>
      <c r="B387" s="8"/>
      <c r="C387" s="8"/>
      <c r="D387" s="8"/>
      <c r="E387" s="8"/>
      <c r="F387" s="8"/>
      <c r="G387" s="11"/>
      <c r="H387" s="16"/>
      <c r="I387" s="16"/>
      <c r="J387" s="8"/>
      <c r="K387" s="8"/>
      <c r="L387" s="11"/>
      <c r="M387" s="8"/>
    </row>
    <row r="388" spans="1:13">
      <c r="A388" s="11"/>
      <c r="B388" s="8"/>
      <c r="C388" s="8"/>
      <c r="D388" s="8"/>
      <c r="E388" s="8"/>
      <c r="F388" s="8"/>
      <c r="G388" s="11"/>
      <c r="H388" s="16"/>
      <c r="I388" s="16"/>
      <c r="J388" s="8"/>
      <c r="K388" s="8"/>
      <c r="L388" s="11"/>
      <c r="M388" s="8"/>
    </row>
    <row r="389" spans="1:13">
      <c r="A389" s="11"/>
      <c r="B389" s="8"/>
      <c r="C389" s="8"/>
      <c r="D389" s="8"/>
      <c r="E389" s="8"/>
      <c r="F389" s="8"/>
      <c r="G389" s="11"/>
      <c r="H389" s="16"/>
      <c r="I389" s="16"/>
      <c r="J389" s="8"/>
      <c r="K389" s="8"/>
      <c r="L389" s="11"/>
      <c r="M389" s="8"/>
    </row>
    <row r="390" spans="1:13">
      <c r="A390" s="11"/>
      <c r="B390" s="8"/>
      <c r="C390" s="8"/>
      <c r="D390" s="8"/>
      <c r="E390" s="8"/>
      <c r="F390" s="8"/>
      <c r="G390" s="11"/>
      <c r="H390" s="16"/>
      <c r="I390" s="16"/>
      <c r="J390" s="8"/>
      <c r="K390" s="8"/>
      <c r="L390" s="11"/>
      <c r="M390" s="8"/>
    </row>
    <row r="391" spans="1:13">
      <c r="A391" s="11"/>
      <c r="B391" s="8"/>
      <c r="C391" s="8"/>
      <c r="D391" s="8"/>
      <c r="E391" s="8"/>
      <c r="F391" s="8"/>
      <c r="G391" s="11"/>
      <c r="H391" s="16"/>
      <c r="I391" s="16"/>
      <c r="J391" s="8"/>
      <c r="K391" s="8"/>
      <c r="L391" s="11"/>
      <c r="M391" s="8"/>
    </row>
    <row r="392" spans="1:13">
      <c r="A392" s="11"/>
      <c r="B392" s="8"/>
      <c r="C392" s="8"/>
      <c r="D392" s="8"/>
      <c r="E392" s="8"/>
      <c r="F392" s="8"/>
      <c r="G392" s="11"/>
      <c r="H392" s="16"/>
      <c r="I392" s="16"/>
      <c r="J392" s="8"/>
      <c r="K392" s="8"/>
      <c r="L392" s="11"/>
      <c r="M392" s="8"/>
    </row>
    <row r="393" spans="1:13">
      <c r="A393" s="11"/>
      <c r="B393" s="8"/>
      <c r="C393" s="8"/>
      <c r="D393" s="8"/>
      <c r="E393" s="8"/>
      <c r="F393" s="8"/>
      <c r="G393" s="11"/>
      <c r="H393" s="16"/>
      <c r="I393" s="16"/>
      <c r="J393" s="8"/>
      <c r="K393" s="8"/>
      <c r="L393" s="11"/>
      <c r="M393" s="8"/>
    </row>
    <row r="394" spans="1:13">
      <c r="A394" s="11"/>
      <c r="B394" s="8"/>
      <c r="C394" s="8"/>
      <c r="D394" s="8"/>
      <c r="E394" s="8"/>
      <c r="F394" s="8"/>
      <c r="G394" s="11"/>
      <c r="H394" s="16"/>
      <c r="I394" s="16"/>
      <c r="J394" s="8"/>
      <c r="K394" s="8"/>
      <c r="L394" s="11"/>
      <c r="M394" s="8"/>
    </row>
    <row r="395" spans="1:13">
      <c r="A395" s="11"/>
      <c r="B395" s="8"/>
      <c r="C395" s="8"/>
      <c r="D395" s="8"/>
      <c r="E395" s="8"/>
      <c r="F395" s="8"/>
      <c r="G395" s="11"/>
      <c r="H395" s="16"/>
      <c r="I395" s="16"/>
      <c r="J395" s="8"/>
      <c r="K395" s="8"/>
      <c r="L395" s="11"/>
      <c r="M395" s="8"/>
    </row>
    <row r="396" spans="1:13">
      <c r="A396" s="11"/>
      <c r="B396" s="8"/>
      <c r="C396" s="8"/>
      <c r="D396" s="8"/>
      <c r="E396" s="8"/>
      <c r="F396" s="8"/>
      <c r="G396" s="11"/>
      <c r="H396" s="16"/>
      <c r="I396" s="16"/>
      <c r="J396" s="8"/>
      <c r="K396" s="8"/>
      <c r="L396" s="11"/>
      <c r="M396" s="8"/>
    </row>
    <row r="397" spans="1:13">
      <c r="A397" s="11"/>
      <c r="B397" s="8"/>
      <c r="C397" s="8"/>
      <c r="D397" s="8"/>
      <c r="E397" s="8"/>
      <c r="F397" s="8"/>
      <c r="G397" s="11"/>
      <c r="H397" s="16"/>
      <c r="I397" s="16"/>
      <c r="J397" s="8"/>
      <c r="K397" s="8"/>
      <c r="L397" s="11"/>
      <c r="M397" s="8"/>
    </row>
    <row r="398" spans="1:13">
      <c r="A398" s="11"/>
      <c r="B398" s="8"/>
      <c r="C398" s="8"/>
      <c r="D398" s="8"/>
      <c r="E398" s="8"/>
      <c r="F398" s="8"/>
      <c r="G398" s="11"/>
      <c r="H398" s="16"/>
      <c r="I398" s="16"/>
      <c r="J398" s="8"/>
      <c r="K398" s="8"/>
      <c r="L398" s="11"/>
      <c r="M398" s="8"/>
    </row>
    <row r="399" spans="1:13">
      <c r="A399" s="11"/>
      <c r="B399" s="8"/>
      <c r="C399" s="8"/>
      <c r="D399" s="8"/>
      <c r="E399" s="8"/>
      <c r="F399" s="8"/>
      <c r="G399" s="11"/>
      <c r="H399" s="16"/>
      <c r="I399" s="16"/>
      <c r="J399" s="8"/>
      <c r="K399" s="8"/>
      <c r="L399" s="11"/>
      <c r="M399" s="8"/>
    </row>
    <row r="400" spans="1:13">
      <c r="A400" s="11"/>
      <c r="B400" s="8"/>
      <c r="C400" s="8"/>
      <c r="D400" s="8"/>
      <c r="E400" s="8"/>
      <c r="F400" s="8"/>
      <c r="G400" s="11"/>
      <c r="H400" s="16"/>
      <c r="I400" s="16"/>
      <c r="J400" s="8"/>
      <c r="K400" s="8"/>
      <c r="L400" s="11"/>
      <c r="M400" s="8"/>
    </row>
    <row r="401" spans="1:13">
      <c r="A401" s="11"/>
      <c r="B401" s="8"/>
      <c r="C401" s="8"/>
      <c r="D401" s="8"/>
      <c r="E401" s="8"/>
      <c r="F401" s="8"/>
      <c r="G401" s="11"/>
      <c r="H401" s="16"/>
      <c r="I401" s="16"/>
      <c r="J401" s="8"/>
      <c r="K401" s="8"/>
      <c r="L401" s="11"/>
      <c r="M401" s="8"/>
    </row>
    <row r="402" spans="1:13">
      <c r="A402" s="11"/>
      <c r="B402" s="8"/>
      <c r="C402" s="8"/>
      <c r="D402" s="8"/>
      <c r="E402" s="8"/>
      <c r="F402" s="8"/>
      <c r="G402" s="11"/>
      <c r="H402" s="16"/>
      <c r="I402" s="16"/>
      <c r="J402" s="8"/>
      <c r="K402" s="8"/>
      <c r="L402" s="11"/>
      <c r="M402" s="8"/>
    </row>
    <row r="403" spans="1:13">
      <c r="A403" s="11"/>
      <c r="B403" s="8"/>
      <c r="C403" s="8"/>
      <c r="D403" s="8"/>
      <c r="E403" s="8"/>
      <c r="F403" s="8"/>
      <c r="G403" s="11"/>
      <c r="H403" s="16"/>
      <c r="I403" s="16"/>
      <c r="J403" s="8"/>
      <c r="K403" s="8"/>
      <c r="L403" s="11"/>
      <c r="M403" s="8"/>
    </row>
    <row r="404" spans="1:13">
      <c r="A404" s="11"/>
      <c r="B404" s="8"/>
      <c r="C404" s="8"/>
      <c r="D404" s="8"/>
      <c r="E404" s="8"/>
      <c r="F404" s="8"/>
      <c r="G404" s="11"/>
      <c r="H404" s="16"/>
      <c r="I404" s="16"/>
      <c r="J404" s="8"/>
      <c r="K404" s="8"/>
      <c r="L404" s="11"/>
      <c r="M404" s="8"/>
    </row>
    <row r="405" spans="1:13">
      <c r="A405" s="11"/>
      <c r="B405" s="8"/>
      <c r="C405" s="8"/>
      <c r="D405" s="8"/>
      <c r="E405" s="8"/>
      <c r="F405" s="8"/>
      <c r="G405" s="11"/>
      <c r="H405" s="16"/>
      <c r="I405" s="16"/>
      <c r="J405" s="8"/>
      <c r="K405" s="8"/>
      <c r="L405" s="11"/>
      <c r="M405" s="8"/>
    </row>
    <row r="406" spans="1:13">
      <c r="A406" s="11"/>
      <c r="B406" s="8"/>
      <c r="C406" s="8"/>
      <c r="D406" s="8"/>
      <c r="E406" s="8"/>
      <c r="F406" s="8"/>
      <c r="G406" s="11"/>
      <c r="H406" s="16"/>
      <c r="I406" s="16"/>
      <c r="J406" s="8"/>
      <c r="K406" s="8"/>
      <c r="L406" s="11"/>
      <c r="M406" s="8"/>
    </row>
    <row r="407" spans="1:13">
      <c r="A407" s="11"/>
      <c r="B407" s="8"/>
      <c r="C407" s="8"/>
      <c r="D407" s="8"/>
      <c r="E407" s="8"/>
      <c r="F407" s="8"/>
      <c r="G407" s="11"/>
      <c r="H407" s="16"/>
      <c r="I407" s="16"/>
      <c r="J407" s="8"/>
      <c r="K407" s="8"/>
      <c r="L407" s="11"/>
      <c r="M407" s="8"/>
    </row>
    <row r="408" spans="1:13">
      <c r="A408" s="11"/>
      <c r="B408" s="8"/>
      <c r="C408" s="8"/>
      <c r="D408" s="8"/>
      <c r="E408" s="8"/>
      <c r="F408" s="8"/>
      <c r="G408" s="11"/>
      <c r="H408" s="16"/>
      <c r="I408" s="16"/>
      <c r="J408" s="8"/>
      <c r="K408" s="8"/>
      <c r="L408" s="11"/>
      <c r="M408" s="8"/>
    </row>
    <row r="409" spans="1:13">
      <c r="A409" s="11"/>
      <c r="B409" s="8"/>
      <c r="C409" s="8"/>
      <c r="D409" s="8"/>
      <c r="E409" s="8"/>
      <c r="F409" s="8"/>
      <c r="G409" s="11"/>
      <c r="H409" s="16"/>
      <c r="I409" s="16"/>
      <c r="J409" s="8"/>
      <c r="K409" s="8"/>
      <c r="L409" s="11"/>
      <c r="M409" s="8"/>
    </row>
    <row r="410" spans="1:13">
      <c r="A410" s="11"/>
      <c r="B410" s="8"/>
      <c r="C410" s="8"/>
      <c r="D410" s="8"/>
      <c r="E410" s="8"/>
      <c r="F410" s="8"/>
      <c r="G410" s="11"/>
      <c r="H410" s="16"/>
      <c r="I410" s="16"/>
      <c r="J410" s="8"/>
      <c r="K410" s="8"/>
      <c r="L410" s="11"/>
      <c r="M410" s="8"/>
    </row>
    <row r="411" spans="1:13">
      <c r="A411" s="11"/>
      <c r="B411" s="8"/>
      <c r="C411" s="8"/>
      <c r="D411" s="8"/>
      <c r="E411" s="8"/>
      <c r="F411" s="8"/>
      <c r="G411" s="11"/>
      <c r="H411" s="16"/>
      <c r="I411" s="16"/>
      <c r="J411" s="8"/>
      <c r="K411" s="8"/>
      <c r="L411" s="11"/>
      <c r="M411" s="8"/>
    </row>
    <row r="412" spans="1:13">
      <c r="A412" s="11"/>
      <c r="B412" s="8"/>
      <c r="C412" s="8"/>
      <c r="D412" s="8"/>
      <c r="E412" s="8"/>
      <c r="F412" s="8"/>
      <c r="G412" s="11"/>
      <c r="H412" s="16"/>
      <c r="I412" s="16"/>
      <c r="J412" s="8"/>
      <c r="K412" s="8"/>
      <c r="L412" s="11"/>
      <c r="M412" s="8"/>
    </row>
    <row r="413" spans="1:13">
      <c r="A413" s="11"/>
      <c r="B413" s="8"/>
      <c r="C413" s="8"/>
      <c r="D413" s="8"/>
      <c r="E413" s="8"/>
      <c r="F413" s="8"/>
      <c r="G413" s="11"/>
      <c r="H413" s="16"/>
      <c r="I413" s="16"/>
      <c r="J413" s="8"/>
      <c r="K413" s="8"/>
      <c r="L413" s="11"/>
      <c r="M413" s="8"/>
    </row>
    <row r="414" spans="1:13">
      <c r="A414" s="11"/>
      <c r="B414" s="8"/>
      <c r="C414" s="8"/>
      <c r="D414" s="8"/>
      <c r="E414" s="8"/>
      <c r="F414" s="8"/>
      <c r="G414" s="11"/>
      <c r="H414" s="16"/>
      <c r="I414" s="16"/>
      <c r="J414" s="8"/>
      <c r="K414" s="8"/>
      <c r="L414" s="11"/>
      <c r="M414" s="8"/>
    </row>
    <row r="415" spans="1:13">
      <c r="A415" s="11"/>
      <c r="B415" s="8"/>
      <c r="C415" s="8"/>
      <c r="D415" s="8"/>
      <c r="E415" s="8"/>
      <c r="F415" s="8"/>
      <c r="G415" s="11"/>
      <c r="H415" s="16"/>
      <c r="I415" s="16"/>
      <c r="J415" s="8"/>
      <c r="K415" s="8"/>
      <c r="L415" s="11"/>
      <c r="M415" s="8"/>
    </row>
    <row r="416" spans="1:13">
      <c r="A416" s="11"/>
      <c r="B416" s="8"/>
      <c r="C416" s="8"/>
      <c r="D416" s="8"/>
      <c r="E416" s="8"/>
      <c r="F416" s="8"/>
      <c r="G416" s="11"/>
      <c r="H416" s="16"/>
      <c r="I416" s="16"/>
      <c r="J416" s="8"/>
      <c r="K416" s="8"/>
      <c r="L416" s="11"/>
      <c r="M416" s="8"/>
    </row>
    <row r="417" spans="1:13">
      <c r="A417" s="11"/>
      <c r="B417" s="8"/>
      <c r="C417" s="8"/>
      <c r="D417" s="8"/>
      <c r="E417" s="8"/>
      <c r="F417" s="8"/>
      <c r="G417" s="11"/>
      <c r="H417" s="16"/>
      <c r="I417" s="16"/>
      <c r="J417" s="8"/>
      <c r="K417" s="8"/>
      <c r="L417" s="11"/>
      <c r="M417" s="8"/>
    </row>
    <row r="418" spans="1:13">
      <c r="A418" s="11"/>
      <c r="B418" s="8"/>
      <c r="C418" s="8"/>
      <c r="D418" s="8"/>
      <c r="E418" s="8"/>
      <c r="F418" s="8"/>
      <c r="G418" s="11"/>
      <c r="H418" s="16"/>
      <c r="I418" s="16"/>
      <c r="J418" s="8"/>
      <c r="K418" s="8"/>
      <c r="L418" s="11"/>
      <c r="M418" s="8"/>
    </row>
    <row r="419" spans="1:13">
      <c r="A419" s="11"/>
      <c r="B419" s="8"/>
      <c r="C419" s="8"/>
      <c r="D419" s="8"/>
      <c r="E419" s="8"/>
      <c r="F419" s="8"/>
      <c r="G419" s="11"/>
      <c r="H419" s="16"/>
      <c r="I419" s="16"/>
      <c r="J419" s="8"/>
      <c r="K419" s="8"/>
      <c r="L419" s="11"/>
      <c r="M419" s="8"/>
    </row>
    <row r="420" spans="1:13">
      <c r="A420" s="11"/>
      <c r="B420" s="8"/>
      <c r="C420" s="8"/>
      <c r="D420" s="8"/>
      <c r="E420" s="8"/>
      <c r="F420" s="8"/>
      <c r="G420" s="11"/>
      <c r="H420" s="16"/>
      <c r="I420" s="16"/>
      <c r="J420" s="8"/>
      <c r="K420" s="8"/>
      <c r="L420" s="11"/>
      <c r="M420" s="8"/>
    </row>
    <row r="421" spans="1:13">
      <c r="A421" s="11"/>
      <c r="B421" s="8"/>
      <c r="C421" s="8"/>
      <c r="D421" s="8"/>
      <c r="E421" s="8"/>
      <c r="F421" s="8"/>
      <c r="G421" s="11"/>
      <c r="H421" s="16"/>
      <c r="I421" s="16"/>
      <c r="J421" s="8"/>
      <c r="K421" s="8"/>
      <c r="L421" s="11"/>
      <c r="M421" s="8"/>
    </row>
    <row r="422" spans="1:13">
      <c r="A422" s="11"/>
      <c r="B422" s="8"/>
      <c r="C422" s="8"/>
      <c r="D422" s="8"/>
      <c r="E422" s="8"/>
      <c r="F422" s="8"/>
      <c r="G422" s="11"/>
      <c r="H422" s="16"/>
      <c r="I422" s="16"/>
      <c r="J422" s="8"/>
      <c r="K422" s="8"/>
      <c r="L422" s="11"/>
      <c r="M422" s="8"/>
    </row>
    <row r="423" spans="1:13">
      <c r="A423" s="11"/>
      <c r="B423" s="8"/>
      <c r="C423" s="8"/>
      <c r="D423" s="8"/>
      <c r="E423" s="8"/>
      <c r="F423" s="8"/>
      <c r="G423" s="11"/>
      <c r="H423" s="16"/>
      <c r="I423" s="16"/>
      <c r="J423" s="8"/>
      <c r="K423" s="8"/>
      <c r="L423" s="11"/>
      <c r="M423" s="8"/>
    </row>
    <row r="424" spans="1:13">
      <c r="A424" s="11"/>
      <c r="B424" s="8"/>
      <c r="C424" s="8"/>
      <c r="D424" s="8"/>
      <c r="E424" s="8"/>
      <c r="F424" s="8"/>
      <c r="G424" s="11"/>
      <c r="H424" s="16"/>
      <c r="I424" s="16"/>
      <c r="J424" s="8"/>
      <c r="K424" s="8"/>
      <c r="L424" s="11"/>
      <c r="M424" s="8"/>
    </row>
    <row r="425" spans="1:13">
      <c r="A425" s="11"/>
      <c r="B425" s="8"/>
      <c r="C425" s="8"/>
      <c r="D425" s="8"/>
      <c r="E425" s="8"/>
      <c r="F425" s="8"/>
      <c r="G425" s="11"/>
      <c r="H425" s="16"/>
      <c r="I425" s="16"/>
      <c r="J425" s="8"/>
      <c r="K425" s="8"/>
      <c r="L425" s="11"/>
      <c r="M425" s="8"/>
    </row>
    <row r="426" spans="1:13">
      <c r="A426" s="11"/>
      <c r="B426" s="8"/>
      <c r="C426" s="8"/>
      <c r="D426" s="8"/>
      <c r="E426" s="8"/>
      <c r="F426" s="8"/>
      <c r="G426" s="11"/>
      <c r="H426" s="16"/>
      <c r="I426" s="16"/>
      <c r="J426" s="8"/>
      <c r="K426" s="8"/>
      <c r="L426" s="11"/>
      <c r="M426" s="8"/>
    </row>
    <row r="427" spans="1:13">
      <c r="A427" s="11"/>
      <c r="B427" s="8"/>
      <c r="C427" s="8"/>
      <c r="D427" s="8"/>
      <c r="E427" s="8"/>
      <c r="F427" s="8"/>
      <c r="G427" s="11"/>
      <c r="H427" s="16"/>
      <c r="I427" s="16"/>
      <c r="J427" s="8"/>
      <c r="K427" s="8"/>
      <c r="L427" s="11"/>
      <c r="M427" s="8"/>
    </row>
    <row r="428" spans="1:13">
      <c r="A428" s="11"/>
      <c r="B428" s="8"/>
      <c r="C428" s="8"/>
      <c r="D428" s="8"/>
      <c r="E428" s="8"/>
      <c r="F428" s="8"/>
      <c r="G428" s="11"/>
      <c r="H428" s="16"/>
      <c r="I428" s="16"/>
      <c r="J428" s="8"/>
      <c r="K428" s="8"/>
      <c r="L428" s="11"/>
      <c r="M428" s="8"/>
    </row>
    <row r="429" spans="1:13">
      <c r="A429" s="11"/>
      <c r="B429" s="8"/>
      <c r="C429" s="8"/>
      <c r="D429" s="8"/>
      <c r="E429" s="8"/>
      <c r="F429" s="8"/>
      <c r="G429" s="11"/>
      <c r="H429" s="16"/>
      <c r="I429" s="16"/>
      <c r="J429" s="8"/>
      <c r="K429" s="8"/>
      <c r="L429" s="11"/>
      <c r="M429" s="8"/>
    </row>
    <row r="430" spans="1:13">
      <c r="A430" s="11"/>
      <c r="B430" s="8"/>
      <c r="C430" s="8"/>
      <c r="D430" s="8"/>
      <c r="E430" s="8"/>
      <c r="F430" s="8"/>
      <c r="G430" s="11"/>
      <c r="H430" s="16"/>
      <c r="I430" s="16"/>
      <c r="J430" s="8"/>
      <c r="K430" s="8"/>
      <c r="L430" s="11"/>
      <c r="M430" s="8"/>
    </row>
    <row r="431" spans="1:13">
      <c r="A431" s="11"/>
      <c r="B431" s="8"/>
      <c r="C431" s="8"/>
      <c r="D431" s="8"/>
      <c r="E431" s="8"/>
      <c r="F431" s="8"/>
      <c r="G431" s="11"/>
      <c r="H431" s="16"/>
      <c r="I431" s="16"/>
      <c r="J431" s="8"/>
      <c r="K431" s="8"/>
      <c r="L431" s="11"/>
      <c r="M431" s="8"/>
    </row>
    <row r="432" spans="1:13">
      <c r="A432" s="11"/>
      <c r="B432" s="8"/>
      <c r="C432" s="8"/>
      <c r="D432" s="8"/>
      <c r="E432" s="8"/>
      <c r="F432" s="8"/>
      <c r="G432" s="11"/>
      <c r="H432" s="16"/>
      <c r="I432" s="16"/>
      <c r="J432" s="8"/>
      <c r="K432" s="8"/>
      <c r="L432" s="11"/>
      <c r="M432" s="8"/>
    </row>
    <row r="433" spans="1:13">
      <c r="A433" s="11"/>
      <c r="B433" s="8"/>
      <c r="C433" s="8"/>
      <c r="D433" s="8"/>
      <c r="E433" s="8"/>
      <c r="F433" s="8"/>
      <c r="G433" s="11"/>
      <c r="H433" s="16"/>
      <c r="I433" s="16"/>
      <c r="J433" s="8"/>
      <c r="K433" s="8"/>
      <c r="L433" s="11"/>
      <c r="M433" s="8"/>
    </row>
    <row r="434" spans="1:13">
      <c r="A434" s="11"/>
      <c r="B434" s="8"/>
      <c r="C434" s="8"/>
      <c r="D434" s="8"/>
      <c r="E434" s="8"/>
      <c r="F434" s="8"/>
      <c r="G434" s="11"/>
      <c r="H434" s="16"/>
      <c r="I434" s="16"/>
      <c r="J434" s="8"/>
      <c r="K434" s="8"/>
      <c r="L434" s="11"/>
      <c r="M434" s="8"/>
    </row>
    <row r="435" spans="1:13">
      <c r="A435" s="11"/>
      <c r="B435" s="8"/>
      <c r="C435" s="8"/>
      <c r="D435" s="8"/>
      <c r="E435" s="8"/>
      <c r="F435" s="8"/>
      <c r="G435" s="11"/>
      <c r="H435" s="16"/>
      <c r="I435" s="16"/>
      <c r="J435" s="8"/>
      <c r="K435" s="8"/>
      <c r="L435" s="11"/>
      <c r="M435" s="8"/>
    </row>
    <row r="436" spans="1:13">
      <c r="A436" s="11"/>
      <c r="B436" s="8"/>
      <c r="C436" s="8"/>
      <c r="D436" s="8"/>
      <c r="E436" s="8"/>
      <c r="F436" s="8"/>
      <c r="G436" s="11"/>
      <c r="H436" s="16"/>
      <c r="I436" s="16"/>
      <c r="J436" s="8"/>
      <c r="K436" s="8"/>
      <c r="L436" s="11"/>
      <c r="M436" s="8"/>
    </row>
    <row r="437" spans="1:13">
      <c r="A437" s="11"/>
      <c r="B437" s="8"/>
      <c r="C437" s="8"/>
      <c r="D437" s="8"/>
      <c r="E437" s="8"/>
      <c r="F437" s="8"/>
      <c r="G437" s="11"/>
      <c r="H437" s="16"/>
      <c r="I437" s="16"/>
      <c r="J437" s="8"/>
      <c r="K437" s="8"/>
      <c r="L437" s="11"/>
      <c r="M437" s="8"/>
    </row>
    <row r="438" spans="1:13">
      <c r="A438" s="11"/>
      <c r="B438" s="8"/>
      <c r="C438" s="8"/>
      <c r="D438" s="8"/>
      <c r="E438" s="8"/>
      <c r="F438" s="8"/>
      <c r="G438" s="11"/>
      <c r="H438" s="16"/>
      <c r="I438" s="16"/>
      <c r="J438" s="8"/>
      <c r="K438" s="8"/>
      <c r="L438" s="11"/>
      <c r="M438" s="8"/>
    </row>
    <row r="439" spans="1:13">
      <c r="A439" s="11"/>
      <c r="B439" s="8"/>
      <c r="C439" s="8"/>
      <c r="D439" s="8"/>
      <c r="E439" s="8"/>
      <c r="F439" s="8"/>
      <c r="G439" s="11"/>
      <c r="H439" s="16"/>
      <c r="I439" s="16"/>
      <c r="J439" s="8"/>
      <c r="K439" s="8"/>
      <c r="L439" s="11"/>
      <c r="M439" s="8"/>
    </row>
    <row r="440" spans="1:13">
      <c r="A440" s="11"/>
      <c r="B440" s="8"/>
      <c r="C440" s="8"/>
      <c r="D440" s="8"/>
      <c r="E440" s="8"/>
      <c r="F440" s="8"/>
      <c r="G440" s="11"/>
      <c r="H440" s="16"/>
      <c r="I440" s="16"/>
      <c r="J440" s="8"/>
      <c r="K440" s="8"/>
      <c r="L440" s="11"/>
      <c r="M440" s="8"/>
    </row>
    <row r="441" spans="1:13">
      <c r="A441" s="11"/>
      <c r="B441" s="8"/>
      <c r="C441" s="8"/>
      <c r="D441" s="8"/>
      <c r="E441" s="8"/>
      <c r="F441" s="8"/>
      <c r="G441" s="11"/>
      <c r="H441" s="16"/>
      <c r="I441" s="16"/>
      <c r="J441" s="8"/>
      <c r="K441" s="8"/>
      <c r="L441" s="11"/>
      <c r="M441" s="8"/>
    </row>
    <row r="442" spans="1:13">
      <c r="A442" s="11"/>
      <c r="B442" s="8"/>
      <c r="C442" s="8"/>
      <c r="D442" s="8"/>
      <c r="E442" s="8"/>
      <c r="F442" s="8"/>
      <c r="G442" s="11"/>
      <c r="H442" s="16"/>
      <c r="I442" s="16"/>
      <c r="J442" s="8"/>
      <c r="K442" s="8"/>
      <c r="L442" s="11"/>
      <c r="M442" s="8"/>
    </row>
    <row r="443" spans="1:13">
      <c r="A443" s="11"/>
      <c r="B443" s="8"/>
      <c r="C443" s="8"/>
      <c r="D443" s="8"/>
      <c r="E443" s="8"/>
      <c r="F443" s="8"/>
      <c r="G443" s="11"/>
      <c r="H443" s="16"/>
      <c r="I443" s="16"/>
      <c r="J443" s="8"/>
      <c r="K443" s="8"/>
      <c r="L443" s="11"/>
      <c r="M443" s="8"/>
    </row>
    <row r="444" spans="1:13">
      <c r="A444" s="11"/>
      <c r="B444" s="8"/>
      <c r="C444" s="8"/>
      <c r="D444" s="8"/>
      <c r="E444" s="8"/>
      <c r="F444" s="8"/>
      <c r="G444" s="11"/>
      <c r="H444" s="16"/>
      <c r="I444" s="16"/>
      <c r="J444" s="8"/>
      <c r="K444" s="8"/>
      <c r="L444" s="11"/>
      <c r="M444" s="8"/>
    </row>
    <row r="445" spans="1:13">
      <c r="A445" s="11"/>
      <c r="B445" s="8"/>
      <c r="C445" s="8"/>
      <c r="D445" s="8"/>
      <c r="E445" s="8"/>
      <c r="F445" s="8"/>
      <c r="G445" s="11"/>
      <c r="H445" s="16"/>
      <c r="I445" s="16"/>
      <c r="J445" s="8"/>
      <c r="K445" s="8"/>
      <c r="L445" s="11"/>
      <c r="M445" s="8"/>
    </row>
    <row r="446" spans="1:13">
      <c r="A446" s="11"/>
      <c r="B446" s="8"/>
      <c r="C446" s="8"/>
      <c r="D446" s="8"/>
      <c r="E446" s="8"/>
      <c r="F446" s="8"/>
      <c r="G446" s="11"/>
      <c r="H446" s="16"/>
      <c r="I446" s="16"/>
      <c r="J446" s="8"/>
      <c r="K446" s="8"/>
      <c r="L446" s="11"/>
      <c r="M446" s="8"/>
    </row>
    <row r="447" spans="1:13">
      <c r="A447" s="11"/>
      <c r="B447" s="8"/>
      <c r="C447" s="8"/>
      <c r="D447" s="8"/>
      <c r="E447" s="8"/>
      <c r="F447" s="8"/>
      <c r="G447" s="11"/>
      <c r="H447" s="16"/>
      <c r="I447" s="16"/>
      <c r="J447" s="8"/>
      <c r="K447" s="8"/>
      <c r="L447" s="11"/>
      <c r="M447" s="8"/>
    </row>
    <row r="448" spans="1:13">
      <c r="A448" s="11"/>
      <c r="B448" s="8"/>
      <c r="C448" s="8"/>
      <c r="D448" s="8"/>
      <c r="E448" s="8"/>
      <c r="F448" s="8"/>
      <c r="G448" s="11"/>
      <c r="H448" s="16"/>
      <c r="I448" s="16"/>
      <c r="J448" s="8"/>
      <c r="K448" s="8"/>
      <c r="L448" s="11"/>
      <c r="M448" s="8"/>
    </row>
    <row r="449" spans="1:13">
      <c r="A449" s="11"/>
      <c r="B449" s="8"/>
      <c r="C449" s="8"/>
      <c r="D449" s="8"/>
      <c r="E449" s="8"/>
      <c r="F449" s="8"/>
      <c r="G449" s="11"/>
      <c r="H449" s="16"/>
      <c r="I449" s="16"/>
      <c r="J449" s="8"/>
      <c r="K449" s="8"/>
      <c r="L449" s="11"/>
      <c r="M449" s="8"/>
    </row>
    <row r="450" spans="1:13">
      <c r="A450" s="11"/>
      <c r="B450" s="8"/>
      <c r="C450" s="8"/>
      <c r="D450" s="8"/>
      <c r="E450" s="8"/>
      <c r="F450" s="8"/>
      <c r="G450" s="11"/>
      <c r="H450" s="16"/>
      <c r="I450" s="16"/>
      <c r="J450" s="8"/>
      <c r="K450" s="8"/>
      <c r="L450" s="11"/>
      <c r="M450" s="8"/>
    </row>
    <row r="451" spans="1:13">
      <c r="A451" s="11"/>
      <c r="B451" s="8"/>
      <c r="C451" s="8"/>
      <c r="D451" s="8"/>
      <c r="E451" s="8"/>
      <c r="F451" s="8"/>
      <c r="G451" s="11"/>
      <c r="H451" s="16"/>
      <c r="I451" s="16"/>
      <c r="J451" s="8"/>
      <c r="K451" s="8"/>
      <c r="L451" s="11"/>
      <c r="M451" s="8"/>
    </row>
    <row r="452" spans="1:13">
      <c r="A452" s="11"/>
      <c r="B452" s="8"/>
      <c r="C452" s="8"/>
      <c r="D452" s="8"/>
      <c r="E452" s="8"/>
      <c r="F452" s="8"/>
      <c r="G452" s="11"/>
      <c r="H452" s="16"/>
      <c r="I452" s="16"/>
      <c r="J452" s="8"/>
      <c r="K452" s="8"/>
      <c r="L452" s="11"/>
      <c r="M452" s="8"/>
    </row>
    <row r="453" spans="1:13">
      <c r="A453" s="11"/>
      <c r="B453" s="8"/>
      <c r="C453" s="8"/>
      <c r="D453" s="8"/>
      <c r="E453" s="8"/>
      <c r="F453" s="8"/>
      <c r="G453" s="11"/>
      <c r="H453" s="16"/>
      <c r="I453" s="16"/>
      <c r="J453" s="8"/>
      <c r="K453" s="8"/>
      <c r="L453" s="11"/>
      <c r="M453" s="8"/>
    </row>
    <row r="454" spans="1:13">
      <c r="A454" s="11"/>
      <c r="B454" s="8"/>
      <c r="C454" s="8"/>
      <c r="D454" s="8"/>
      <c r="E454" s="8"/>
      <c r="F454" s="8"/>
      <c r="G454" s="11"/>
      <c r="H454" s="16"/>
      <c r="I454" s="16"/>
      <c r="J454" s="8"/>
      <c r="K454" s="8"/>
      <c r="L454" s="11"/>
      <c r="M454" s="8"/>
    </row>
    <row r="455" spans="1:13">
      <c r="A455" s="11"/>
      <c r="B455" s="8"/>
      <c r="C455" s="8"/>
      <c r="D455" s="8"/>
      <c r="E455" s="8"/>
      <c r="F455" s="8"/>
      <c r="G455" s="11"/>
      <c r="H455" s="16"/>
      <c r="I455" s="16"/>
      <c r="J455" s="8"/>
      <c r="K455" s="8"/>
      <c r="L455" s="11"/>
      <c r="M455" s="8"/>
    </row>
    <row r="456" spans="1:13">
      <c r="A456" s="11"/>
      <c r="B456" s="8"/>
      <c r="C456" s="8"/>
      <c r="D456" s="8"/>
      <c r="E456" s="8"/>
      <c r="F456" s="8"/>
      <c r="G456" s="11"/>
      <c r="H456" s="16"/>
      <c r="I456" s="16"/>
      <c r="J456" s="8"/>
      <c r="K456" s="8"/>
      <c r="L456" s="11"/>
      <c r="M456" s="8"/>
    </row>
    <row r="457" spans="1:13">
      <c r="A457" s="11"/>
      <c r="B457" s="8"/>
      <c r="C457" s="8"/>
      <c r="D457" s="8"/>
      <c r="E457" s="8"/>
      <c r="F457" s="8"/>
      <c r="G457" s="11"/>
      <c r="H457" s="16"/>
      <c r="I457" s="16"/>
      <c r="J457" s="8"/>
      <c r="K457" s="8"/>
      <c r="L457" s="11"/>
      <c r="M457" s="8"/>
    </row>
    <row r="458" spans="1:13">
      <c r="A458" s="11"/>
      <c r="B458" s="8"/>
      <c r="C458" s="8"/>
      <c r="D458" s="8"/>
      <c r="E458" s="8"/>
      <c r="F458" s="8"/>
      <c r="G458" s="11"/>
      <c r="H458" s="16"/>
      <c r="I458" s="16"/>
      <c r="J458" s="8"/>
      <c r="K458" s="8"/>
      <c r="L458" s="11"/>
      <c r="M458" s="8"/>
    </row>
    <row r="459" spans="1:13">
      <c r="A459" s="11"/>
      <c r="B459" s="8"/>
      <c r="C459" s="8"/>
      <c r="D459" s="8"/>
      <c r="E459" s="8"/>
      <c r="F459" s="8"/>
      <c r="G459" s="11"/>
      <c r="H459" s="16"/>
      <c r="I459" s="16"/>
      <c r="J459" s="8"/>
      <c r="K459" s="8"/>
      <c r="L459" s="11"/>
      <c r="M459" s="8"/>
    </row>
    <row r="460" spans="1:13">
      <c r="A460" s="11"/>
      <c r="B460" s="8"/>
      <c r="C460" s="8"/>
      <c r="D460" s="8"/>
      <c r="E460" s="8"/>
      <c r="F460" s="8"/>
      <c r="G460" s="11"/>
      <c r="H460" s="16"/>
      <c r="I460" s="16"/>
      <c r="J460" s="8"/>
      <c r="K460" s="8"/>
      <c r="L460" s="11"/>
      <c r="M460" s="8"/>
    </row>
    <row r="461" spans="1:13">
      <c r="A461" s="11"/>
      <c r="B461" s="8"/>
      <c r="C461" s="8"/>
      <c r="D461" s="8"/>
      <c r="E461" s="8"/>
      <c r="F461" s="8"/>
      <c r="G461" s="11"/>
      <c r="H461" s="16"/>
      <c r="I461" s="16"/>
      <c r="J461" s="8"/>
      <c r="K461" s="8"/>
      <c r="L461" s="11"/>
      <c r="M461" s="8"/>
    </row>
    <row r="462" spans="1:13">
      <c r="A462" s="11"/>
      <c r="B462" s="8"/>
      <c r="C462" s="8"/>
      <c r="D462" s="8"/>
      <c r="E462" s="8"/>
      <c r="F462" s="8"/>
      <c r="G462" s="11"/>
      <c r="H462" s="16"/>
      <c r="I462" s="16"/>
      <c r="J462" s="8"/>
      <c r="K462" s="8"/>
      <c r="L462" s="11"/>
      <c r="M462" s="8"/>
    </row>
    <row r="463" spans="1:13">
      <c r="A463" s="11"/>
      <c r="B463" s="8"/>
      <c r="C463" s="8"/>
      <c r="D463" s="8"/>
      <c r="E463" s="8"/>
      <c r="F463" s="8"/>
      <c r="G463" s="11"/>
      <c r="H463" s="16"/>
      <c r="I463" s="16"/>
      <c r="J463" s="8"/>
      <c r="K463" s="8"/>
      <c r="L463" s="11"/>
      <c r="M463" s="8"/>
    </row>
    <row r="464" spans="1:13">
      <c r="A464" s="11"/>
      <c r="B464" s="8"/>
      <c r="C464" s="8"/>
      <c r="D464" s="8"/>
      <c r="E464" s="8"/>
      <c r="F464" s="8"/>
      <c r="G464" s="11"/>
      <c r="H464" s="16"/>
      <c r="I464" s="16"/>
      <c r="J464" s="8"/>
      <c r="K464" s="8"/>
      <c r="L464" s="11"/>
      <c r="M464" s="8"/>
    </row>
    <row r="465" spans="1:13">
      <c r="A465" s="11"/>
      <c r="B465" s="8"/>
      <c r="C465" s="8"/>
      <c r="D465" s="8"/>
      <c r="E465" s="8"/>
      <c r="F465" s="8"/>
      <c r="G465" s="11"/>
      <c r="H465" s="16"/>
      <c r="I465" s="16"/>
      <c r="J465" s="8"/>
      <c r="K465" s="8"/>
      <c r="L465" s="11"/>
      <c r="M465" s="8"/>
    </row>
    <row r="466" spans="1:13">
      <c r="A466" s="11"/>
      <c r="B466" s="8"/>
      <c r="C466" s="8"/>
      <c r="D466" s="8"/>
      <c r="E466" s="8"/>
      <c r="F466" s="8"/>
      <c r="G466" s="11"/>
      <c r="H466" s="16"/>
      <c r="I466" s="16"/>
      <c r="J466" s="8"/>
      <c r="K466" s="8"/>
      <c r="L466" s="11"/>
      <c r="M466" s="8"/>
    </row>
    <row r="467" spans="1:13">
      <c r="A467" s="11"/>
      <c r="B467" s="8"/>
      <c r="C467" s="8"/>
      <c r="D467" s="8"/>
      <c r="E467" s="8"/>
      <c r="F467" s="8"/>
      <c r="G467" s="11"/>
      <c r="H467" s="16"/>
      <c r="I467" s="16"/>
      <c r="J467" s="8"/>
      <c r="K467" s="8"/>
      <c r="L467" s="11"/>
      <c r="M467" s="8"/>
    </row>
    <row r="468" spans="1:13">
      <c r="A468" s="11"/>
      <c r="B468" s="8"/>
      <c r="C468" s="8"/>
      <c r="D468" s="8"/>
      <c r="E468" s="8"/>
      <c r="F468" s="8"/>
      <c r="G468" s="11"/>
      <c r="H468" s="16"/>
      <c r="I468" s="16"/>
      <c r="J468" s="8"/>
      <c r="K468" s="8"/>
      <c r="L468" s="11"/>
      <c r="M468" s="8"/>
    </row>
    <row r="469" spans="1:13">
      <c r="A469" s="11"/>
      <c r="B469" s="8"/>
      <c r="C469" s="8"/>
      <c r="D469" s="8"/>
      <c r="E469" s="8"/>
      <c r="F469" s="8"/>
      <c r="G469" s="11"/>
      <c r="H469" s="16"/>
      <c r="I469" s="16"/>
      <c r="J469" s="8"/>
      <c r="K469" s="8"/>
      <c r="L469" s="11"/>
      <c r="M469" s="8"/>
    </row>
    <row r="470" spans="1:13">
      <c r="A470" s="11"/>
      <c r="B470" s="8"/>
      <c r="C470" s="8"/>
      <c r="D470" s="8"/>
      <c r="E470" s="8"/>
      <c r="F470" s="8"/>
      <c r="G470" s="11"/>
      <c r="H470" s="16"/>
      <c r="I470" s="16"/>
      <c r="J470" s="8"/>
      <c r="K470" s="8"/>
      <c r="L470" s="11"/>
      <c r="M470" s="8"/>
    </row>
    <row r="471" spans="1:13">
      <c r="A471" s="11"/>
      <c r="B471" s="8"/>
      <c r="C471" s="8"/>
      <c r="D471" s="8"/>
      <c r="E471" s="8"/>
      <c r="F471" s="8"/>
      <c r="G471" s="11"/>
      <c r="H471" s="16"/>
      <c r="I471" s="16"/>
      <c r="J471" s="8"/>
      <c r="K471" s="8"/>
      <c r="L471" s="11"/>
      <c r="M471" s="8"/>
    </row>
    <row r="472" spans="1:13">
      <c r="A472" s="11"/>
      <c r="B472" s="8"/>
      <c r="C472" s="8"/>
      <c r="D472" s="8"/>
      <c r="E472" s="8"/>
      <c r="F472" s="8"/>
      <c r="G472" s="11"/>
      <c r="H472" s="16"/>
      <c r="I472" s="16"/>
      <c r="J472" s="8"/>
      <c r="K472" s="8"/>
      <c r="L472" s="11"/>
      <c r="M472" s="8"/>
    </row>
    <row r="473" spans="1:13">
      <c r="A473" s="11"/>
      <c r="B473" s="8"/>
      <c r="C473" s="8"/>
      <c r="D473" s="8"/>
      <c r="E473" s="8"/>
      <c r="F473" s="8"/>
      <c r="G473" s="11"/>
      <c r="H473" s="16"/>
      <c r="I473" s="16"/>
      <c r="J473" s="8"/>
      <c r="K473" s="8"/>
      <c r="L473" s="11"/>
      <c r="M473" s="8"/>
    </row>
    <row r="474" spans="1:13">
      <c r="A474" s="11"/>
      <c r="B474" s="8"/>
      <c r="C474" s="8"/>
      <c r="D474" s="8"/>
      <c r="E474" s="8"/>
      <c r="F474" s="8"/>
      <c r="G474" s="11"/>
      <c r="H474" s="16"/>
      <c r="I474" s="16"/>
      <c r="J474" s="8"/>
      <c r="K474" s="8"/>
      <c r="L474" s="11"/>
      <c r="M474" s="8"/>
    </row>
    <row r="475" spans="1:13">
      <c r="A475" s="11"/>
      <c r="B475" s="8"/>
      <c r="C475" s="8"/>
      <c r="D475" s="8"/>
      <c r="E475" s="8"/>
      <c r="F475" s="8"/>
      <c r="G475" s="11"/>
      <c r="H475" s="16"/>
      <c r="I475" s="16"/>
      <c r="J475" s="8"/>
      <c r="K475" s="8"/>
      <c r="L475" s="11"/>
      <c r="M475" s="8"/>
    </row>
    <row r="476" spans="1:13">
      <c r="A476" s="11"/>
      <c r="B476" s="8"/>
      <c r="C476" s="8"/>
      <c r="D476" s="8"/>
      <c r="E476" s="8"/>
      <c r="F476" s="8"/>
      <c r="G476" s="11"/>
      <c r="H476" s="16"/>
      <c r="I476" s="16"/>
      <c r="J476" s="8"/>
      <c r="K476" s="8"/>
      <c r="L476" s="11"/>
      <c r="M476" s="8"/>
    </row>
    <row r="477" spans="1:13">
      <c r="A477" s="11"/>
      <c r="B477" s="8"/>
      <c r="C477" s="8"/>
      <c r="D477" s="8"/>
      <c r="E477" s="8"/>
      <c r="F477" s="8"/>
      <c r="G477" s="11"/>
      <c r="H477" s="16"/>
      <c r="I477" s="16"/>
      <c r="J477" s="8"/>
      <c r="K477" s="8"/>
      <c r="L477" s="11"/>
      <c r="M477" s="8"/>
    </row>
    <row r="478" spans="1:13">
      <c r="A478" s="11"/>
      <c r="B478" s="8"/>
      <c r="C478" s="8"/>
      <c r="D478" s="8"/>
      <c r="E478" s="8"/>
      <c r="F478" s="8"/>
      <c r="G478" s="11"/>
      <c r="H478" s="16"/>
      <c r="I478" s="16"/>
      <c r="J478" s="8"/>
      <c r="K478" s="8"/>
      <c r="L478" s="11"/>
      <c r="M478" s="8"/>
    </row>
    <row r="479" spans="1:13">
      <c r="A479" s="11"/>
      <c r="B479" s="8"/>
      <c r="C479" s="8"/>
      <c r="D479" s="8"/>
      <c r="E479" s="8"/>
      <c r="F479" s="8"/>
      <c r="G479" s="11"/>
      <c r="H479" s="16"/>
      <c r="I479" s="16"/>
      <c r="J479" s="8"/>
      <c r="K479" s="8"/>
      <c r="L479" s="11"/>
      <c r="M479" s="8"/>
    </row>
    <row r="480" spans="1:13">
      <c r="A480" s="11"/>
      <c r="B480" s="8"/>
      <c r="C480" s="8"/>
      <c r="D480" s="8"/>
      <c r="E480" s="8"/>
      <c r="F480" s="8"/>
      <c r="G480" s="11"/>
      <c r="H480" s="16"/>
      <c r="I480" s="16"/>
      <c r="J480" s="8"/>
      <c r="K480" s="8"/>
      <c r="L480" s="11"/>
      <c r="M480" s="8"/>
    </row>
    <row r="481" spans="1:13">
      <c r="A481" s="11"/>
      <c r="B481" s="8"/>
      <c r="C481" s="8"/>
      <c r="D481" s="8"/>
      <c r="E481" s="8"/>
      <c r="F481" s="8"/>
      <c r="G481" s="11"/>
      <c r="H481" s="16"/>
      <c r="I481" s="16"/>
      <c r="J481" s="8"/>
      <c r="K481" s="8"/>
      <c r="L481" s="11"/>
      <c r="M481" s="8"/>
    </row>
    <row r="482" spans="1:13">
      <c r="A482" s="11"/>
      <c r="B482" s="8"/>
      <c r="C482" s="8"/>
      <c r="D482" s="8"/>
      <c r="E482" s="8"/>
      <c r="F482" s="8"/>
      <c r="G482" s="11"/>
      <c r="H482" s="16"/>
      <c r="I482" s="16"/>
      <c r="J482" s="8"/>
      <c r="K482" s="8"/>
      <c r="L482" s="11"/>
      <c r="M482" s="8"/>
    </row>
    <row r="483" spans="1:13">
      <c r="A483" s="11"/>
      <c r="B483" s="8"/>
      <c r="C483" s="8"/>
      <c r="D483" s="8"/>
      <c r="E483" s="8"/>
      <c r="F483" s="8"/>
      <c r="G483" s="11"/>
      <c r="H483" s="16"/>
      <c r="I483" s="16"/>
      <c r="J483" s="8"/>
      <c r="K483" s="8"/>
      <c r="L483" s="11"/>
      <c r="M483" s="8"/>
    </row>
    <row r="484" spans="1:13">
      <c r="A484" s="11"/>
      <c r="B484" s="8"/>
      <c r="C484" s="8"/>
      <c r="D484" s="8"/>
      <c r="E484" s="8"/>
      <c r="F484" s="8"/>
      <c r="G484" s="11"/>
      <c r="H484" s="16"/>
      <c r="I484" s="16"/>
      <c r="J484" s="8"/>
      <c r="K484" s="8"/>
      <c r="L484" s="11"/>
      <c r="M484" s="8"/>
    </row>
    <row r="485" spans="1:13">
      <c r="A485" s="11"/>
      <c r="B485" s="8"/>
      <c r="C485" s="8"/>
      <c r="D485" s="8"/>
      <c r="E485" s="8"/>
      <c r="F485" s="8"/>
      <c r="G485" s="11"/>
      <c r="H485" s="16"/>
      <c r="I485" s="16"/>
      <c r="J485" s="8"/>
      <c r="K485" s="8"/>
      <c r="L485" s="11"/>
      <c r="M485" s="8"/>
    </row>
    <row r="486" spans="1:13">
      <c r="A486" s="11"/>
      <c r="B486" s="8"/>
      <c r="C486" s="8"/>
      <c r="D486" s="8"/>
      <c r="E486" s="8"/>
      <c r="F486" s="8"/>
      <c r="G486" s="11"/>
      <c r="H486" s="16"/>
      <c r="I486" s="16"/>
      <c r="J486" s="8"/>
      <c r="K486" s="8"/>
      <c r="L486" s="11"/>
      <c r="M486" s="8"/>
    </row>
    <row r="487" spans="1:13">
      <c r="A487" s="11"/>
      <c r="B487" s="8"/>
      <c r="C487" s="8"/>
      <c r="D487" s="8"/>
      <c r="E487" s="8"/>
      <c r="F487" s="8"/>
      <c r="G487" s="11"/>
      <c r="H487" s="16"/>
      <c r="I487" s="16"/>
      <c r="J487" s="8"/>
      <c r="K487" s="8"/>
      <c r="L487" s="11"/>
      <c r="M487" s="8"/>
    </row>
    <row r="488" spans="1:13">
      <c r="A488" s="11"/>
      <c r="B488" s="8"/>
      <c r="C488" s="8"/>
      <c r="D488" s="8"/>
      <c r="E488" s="8"/>
      <c r="F488" s="8"/>
      <c r="G488" s="11"/>
      <c r="H488" s="16"/>
      <c r="I488" s="16"/>
      <c r="J488" s="8"/>
      <c r="K488" s="8"/>
      <c r="L488" s="11"/>
      <c r="M488" s="8"/>
    </row>
    <row r="489" spans="1:13">
      <c r="A489" s="11"/>
      <c r="B489" s="8"/>
      <c r="C489" s="8"/>
      <c r="D489" s="8"/>
      <c r="E489" s="8"/>
      <c r="F489" s="8"/>
      <c r="G489" s="11"/>
      <c r="H489" s="16"/>
      <c r="I489" s="16"/>
      <c r="J489" s="8"/>
      <c r="K489" s="8"/>
      <c r="L489" s="11"/>
      <c r="M489" s="8"/>
    </row>
    <row r="490" spans="1:13">
      <c r="A490" s="11"/>
      <c r="B490" s="8"/>
      <c r="C490" s="8"/>
      <c r="D490" s="8"/>
      <c r="E490" s="8"/>
      <c r="F490" s="8"/>
      <c r="G490" s="11"/>
      <c r="H490" s="16"/>
      <c r="I490" s="16"/>
      <c r="J490" s="8"/>
      <c r="K490" s="8"/>
      <c r="L490" s="11"/>
      <c r="M490" s="8"/>
    </row>
    <row r="491" spans="1:13">
      <c r="A491" s="11"/>
      <c r="B491" s="8"/>
      <c r="C491" s="8"/>
      <c r="D491" s="8"/>
      <c r="E491" s="8"/>
      <c r="F491" s="8"/>
      <c r="G491" s="11"/>
      <c r="H491" s="16"/>
      <c r="I491" s="16"/>
      <c r="J491" s="8"/>
      <c r="K491" s="8"/>
      <c r="L491" s="11"/>
      <c r="M491" s="8"/>
    </row>
    <row r="492" spans="1:13">
      <c r="A492" s="11"/>
      <c r="B492" s="8"/>
      <c r="C492" s="8"/>
      <c r="D492" s="8"/>
      <c r="E492" s="8"/>
      <c r="F492" s="8"/>
      <c r="G492" s="11"/>
      <c r="H492" s="16"/>
      <c r="I492" s="16"/>
      <c r="J492" s="8"/>
      <c r="K492" s="8"/>
      <c r="L492" s="11"/>
      <c r="M492" s="8"/>
    </row>
    <row r="493" spans="1:13">
      <c r="A493" s="11"/>
      <c r="B493" s="8"/>
      <c r="C493" s="8"/>
      <c r="D493" s="8"/>
      <c r="E493" s="8"/>
      <c r="F493" s="8"/>
      <c r="G493" s="11"/>
      <c r="H493" s="16"/>
      <c r="I493" s="16"/>
      <c r="J493" s="8"/>
      <c r="K493" s="8"/>
      <c r="L493" s="11"/>
      <c r="M493" s="8"/>
    </row>
    <row r="494" spans="1:13">
      <c r="A494" s="11"/>
      <c r="B494" s="8"/>
      <c r="C494" s="8"/>
      <c r="D494" s="8"/>
      <c r="E494" s="8"/>
      <c r="F494" s="8"/>
      <c r="G494" s="11"/>
      <c r="H494" s="16"/>
      <c r="I494" s="16"/>
      <c r="J494" s="8"/>
      <c r="K494" s="8"/>
      <c r="L494" s="11"/>
      <c r="M494" s="8"/>
    </row>
    <row r="495" spans="1:13">
      <c r="A495" s="11"/>
      <c r="B495" s="8"/>
      <c r="C495" s="8"/>
      <c r="D495" s="8"/>
      <c r="E495" s="8"/>
      <c r="F495" s="8"/>
      <c r="G495" s="11"/>
      <c r="H495" s="16"/>
      <c r="I495" s="16"/>
      <c r="J495" s="8"/>
      <c r="K495" s="8"/>
      <c r="L495" s="11"/>
      <c r="M495" s="8"/>
    </row>
    <row r="496" spans="1:13">
      <c r="A496" s="11"/>
      <c r="B496" s="8"/>
      <c r="C496" s="8"/>
      <c r="D496" s="8"/>
      <c r="E496" s="8"/>
      <c r="F496" s="8"/>
      <c r="G496" s="11"/>
      <c r="H496" s="16"/>
      <c r="I496" s="16"/>
      <c r="J496" s="8"/>
      <c r="K496" s="8"/>
      <c r="L496" s="11"/>
      <c r="M496" s="8"/>
    </row>
    <row r="497" spans="1:13">
      <c r="A497" s="11"/>
      <c r="B497" s="8"/>
      <c r="C497" s="8"/>
      <c r="D497" s="8"/>
      <c r="E497" s="8"/>
      <c r="F497" s="8"/>
      <c r="G497" s="11"/>
      <c r="H497" s="16"/>
      <c r="I497" s="16"/>
      <c r="J497" s="8"/>
      <c r="K497" s="8"/>
      <c r="L497" s="11"/>
      <c r="M497" s="8"/>
    </row>
    <row r="498" spans="1:13">
      <c r="A498" s="11"/>
      <c r="B498" s="8"/>
      <c r="C498" s="8"/>
      <c r="D498" s="8"/>
      <c r="E498" s="8"/>
      <c r="F498" s="8"/>
      <c r="G498" s="11"/>
      <c r="H498" s="16"/>
      <c r="I498" s="16"/>
      <c r="J498" s="8"/>
      <c r="K498" s="8"/>
      <c r="L498" s="11"/>
      <c r="M498" s="8"/>
    </row>
    <row r="499" spans="1:13">
      <c r="A499" s="11"/>
      <c r="B499" s="8"/>
      <c r="C499" s="8"/>
      <c r="D499" s="8"/>
      <c r="E499" s="8"/>
      <c r="F499" s="8"/>
      <c r="G499" s="11"/>
      <c r="H499" s="16"/>
      <c r="I499" s="16"/>
      <c r="J499" s="8"/>
      <c r="K499" s="8"/>
      <c r="L499" s="11"/>
      <c r="M499" s="8"/>
    </row>
    <row r="500" spans="1:13">
      <c r="A500" s="11"/>
      <c r="B500" s="8"/>
      <c r="C500" s="8"/>
      <c r="D500" s="8"/>
      <c r="E500" s="8"/>
      <c r="F500" s="8"/>
      <c r="G500" s="11"/>
      <c r="H500" s="16"/>
      <c r="I500" s="16"/>
      <c r="J500" s="8"/>
      <c r="K500" s="8"/>
      <c r="L500" s="11"/>
      <c r="M500" s="8"/>
    </row>
    <row r="501" spans="1:13">
      <c r="A501" s="11"/>
      <c r="B501" s="8"/>
      <c r="C501" s="8"/>
      <c r="D501" s="8"/>
      <c r="E501" s="8"/>
      <c r="F501" s="8"/>
      <c r="G501" s="11"/>
      <c r="H501" s="16"/>
      <c r="I501" s="16"/>
      <c r="J501" s="8"/>
      <c r="K501" s="8"/>
      <c r="L501" s="11"/>
      <c r="M501" s="8"/>
    </row>
    <row r="502" spans="1:13">
      <c r="A502" s="11"/>
      <c r="B502" s="8"/>
      <c r="C502" s="8"/>
      <c r="D502" s="8"/>
      <c r="E502" s="8"/>
      <c r="F502" s="8"/>
      <c r="G502" s="11"/>
      <c r="H502" s="16"/>
      <c r="I502" s="16"/>
      <c r="J502" s="8"/>
      <c r="K502" s="8"/>
      <c r="L502" s="11"/>
      <c r="M502" s="8"/>
    </row>
    <row r="503" spans="1:13">
      <c r="A503" s="11"/>
      <c r="B503" s="8"/>
      <c r="C503" s="8"/>
      <c r="D503" s="8"/>
      <c r="E503" s="8"/>
      <c r="F503" s="8"/>
      <c r="G503" s="11"/>
      <c r="H503" s="16"/>
      <c r="I503" s="16"/>
      <c r="J503" s="8"/>
      <c r="K503" s="8"/>
      <c r="L503" s="11"/>
      <c r="M503" s="8"/>
    </row>
    <row r="504" spans="1:13">
      <c r="A504" s="11"/>
      <c r="B504" s="8"/>
      <c r="C504" s="8"/>
      <c r="D504" s="8"/>
      <c r="E504" s="8"/>
      <c r="F504" s="8"/>
      <c r="G504" s="11"/>
      <c r="H504" s="16"/>
      <c r="I504" s="16"/>
      <c r="J504" s="8"/>
      <c r="K504" s="8"/>
      <c r="L504" s="11"/>
      <c r="M504" s="8"/>
    </row>
    <row r="505" spans="1:13">
      <c r="A505" s="11"/>
      <c r="B505" s="8"/>
      <c r="C505" s="8"/>
      <c r="D505" s="8"/>
      <c r="E505" s="8"/>
      <c r="F505" s="8"/>
      <c r="G505" s="11"/>
      <c r="H505" s="16"/>
      <c r="I505" s="16"/>
      <c r="J505" s="8"/>
      <c r="K505" s="8"/>
      <c r="L505" s="11"/>
      <c r="M505" s="8"/>
    </row>
    <row r="506" spans="1:13">
      <c r="A506" s="11"/>
      <c r="B506" s="8"/>
      <c r="C506" s="8"/>
      <c r="D506" s="8"/>
      <c r="E506" s="8"/>
      <c r="F506" s="8"/>
      <c r="G506" s="11"/>
      <c r="H506" s="16"/>
      <c r="I506" s="16"/>
      <c r="J506" s="8"/>
      <c r="K506" s="8"/>
      <c r="L506" s="11"/>
      <c r="M506" s="8"/>
    </row>
    <row r="507" spans="1:13">
      <c r="A507" s="11"/>
      <c r="B507" s="8"/>
      <c r="C507" s="8"/>
      <c r="D507" s="8"/>
      <c r="E507" s="8"/>
      <c r="F507" s="8"/>
      <c r="G507" s="11"/>
      <c r="H507" s="16"/>
      <c r="I507" s="16"/>
      <c r="J507" s="8"/>
      <c r="K507" s="8"/>
      <c r="L507" s="11"/>
      <c r="M507" s="8"/>
    </row>
    <row r="508" spans="1:13">
      <c r="A508" s="11"/>
      <c r="B508" s="8"/>
      <c r="C508" s="8"/>
      <c r="D508" s="8"/>
      <c r="E508" s="8"/>
      <c r="F508" s="8"/>
      <c r="G508" s="11"/>
      <c r="H508" s="16"/>
      <c r="I508" s="16"/>
      <c r="J508" s="8"/>
      <c r="K508" s="8"/>
      <c r="L508" s="11"/>
      <c r="M508" s="8"/>
    </row>
    <row r="509" spans="1:13">
      <c r="A509" s="11"/>
      <c r="B509" s="8"/>
      <c r="C509" s="8"/>
      <c r="D509" s="8"/>
      <c r="E509" s="8"/>
      <c r="F509" s="8"/>
      <c r="G509" s="11"/>
      <c r="H509" s="16"/>
      <c r="I509" s="16"/>
      <c r="J509" s="8"/>
      <c r="K509" s="8"/>
      <c r="L509" s="11"/>
      <c r="M509" s="8"/>
    </row>
    <row r="510" spans="1:13">
      <c r="A510" s="11"/>
      <c r="B510" s="8"/>
      <c r="C510" s="8"/>
      <c r="D510" s="8"/>
      <c r="E510" s="8"/>
      <c r="F510" s="8"/>
      <c r="G510" s="11"/>
      <c r="H510" s="16"/>
      <c r="I510" s="16"/>
      <c r="J510" s="8"/>
      <c r="K510" s="8"/>
      <c r="L510" s="11"/>
      <c r="M510" s="8"/>
    </row>
    <row r="511" spans="1:13">
      <c r="A511" s="11"/>
      <c r="B511" s="8"/>
      <c r="C511" s="8"/>
      <c r="D511" s="8"/>
      <c r="E511" s="8"/>
      <c r="F511" s="8"/>
      <c r="G511" s="11"/>
      <c r="H511" s="16"/>
      <c r="I511" s="16"/>
      <c r="J511" s="8"/>
      <c r="K511" s="8"/>
      <c r="L511" s="11"/>
      <c r="M511" s="8"/>
    </row>
    <row r="512" spans="1:13">
      <c r="A512" s="11"/>
      <c r="B512" s="8"/>
      <c r="C512" s="8"/>
      <c r="D512" s="8"/>
      <c r="E512" s="8"/>
      <c r="F512" s="8"/>
      <c r="G512" s="11"/>
      <c r="H512" s="16"/>
      <c r="I512" s="16"/>
      <c r="J512" s="8"/>
      <c r="K512" s="8"/>
      <c r="L512" s="11"/>
      <c r="M512" s="8"/>
    </row>
    <row r="513" spans="1:13">
      <c r="A513" s="11"/>
      <c r="B513" s="8"/>
      <c r="C513" s="8"/>
      <c r="D513" s="8"/>
      <c r="E513" s="8"/>
      <c r="F513" s="8"/>
      <c r="G513" s="11"/>
      <c r="H513" s="16"/>
      <c r="I513" s="16"/>
      <c r="J513" s="8"/>
      <c r="K513" s="8"/>
      <c r="L513" s="11"/>
      <c r="M513" s="8"/>
    </row>
    <row r="514" spans="1:13">
      <c r="A514" s="11"/>
      <c r="B514" s="8"/>
      <c r="C514" s="8"/>
      <c r="D514" s="8"/>
      <c r="E514" s="8"/>
      <c r="F514" s="8"/>
      <c r="G514" s="11"/>
      <c r="H514" s="16"/>
      <c r="I514" s="16"/>
      <c r="J514" s="8"/>
      <c r="K514" s="8"/>
      <c r="L514" s="11"/>
      <c r="M514" s="8"/>
    </row>
    <row r="515" spans="1:13">
      <c r="A515" s="11"/>
      <c r="B515" s="8"/>
      <c r="C515" s="8"/>
      <c r="D515" s="8"/>
      <c r="E515" s="8"/>
      <c r="F515" s="8"/>
      <c r="G515" s="11"/>
      <c r="H515" s="16"/>
      <c r="I515" s="16"/>
      <c r="J515" s="8"/>
      <c r="K515" s="8"/>
      <c r="L515" s="11"/>
      <c r="M515" s="8"/>
    </row>
    <row r="516" spans="1:13">
      <c r="A516" s="11"/>
      <c r="B516" s="8"/>
      <c r="C516" s="8"/>
      <c r="D516" s="8"/>
      <c r="E516" s="8"/>
      <c r="F516" s="8"/>
      <c r="G516" s="11"/>
      <c r="H516" s="16"/>
      <c r="I516" s="16"/>
      <c r="J516" s="8"/>
      <c r="K516" s="8"/>
      <c r="L516" s="11"/>
      <c r="M516" s="8"/>
    </row>
    <row r="517" spans="1:13">
      <c r="A517" s="11"/>
      <c r="B517" s="8"/>
      <c r="C517" s="8"/>
      <c r="D517" s="8"/>
      <c r="E517" s="8"/>
      <c r="F517" s="8"/>
      <c r="G517" s="11"/>
      <c r="H517" s="16"/>
      <c r="I517" s="16"/>
      <c r="J517" s="8"/>
      <c r="K517" s="8"/>
      <c r="L517" s="11"/>
      <c r="M517" s="8"/>
    </row>
    <row r="518" spans="1:13">
      <c r="A518" s="11"/>
      <c r="B518" s="8"/>
      <c r="C518" s="8"/>
      <c r="D518" s="8"/>
      <c r="E518" s="8"/>
      <c r="F518" s="8"/>
      <c r="G518" s="11"/>
      <c r="H518" s="16"/>
      <c r="I518" s="16"/>
      <c r="J518" s="8"/>
      <c r="K518" s="8"/>
      <c r="L518" s="11"/>
      <c r="M518" s="8"/>
    </row>
    <row r="519" spans="1:13">
      <c r="A519" s="11"/>
      <c r="B519" s="8"/>
      <c r="C519" s="8"/>
      <c r="D519" s="8"/>
      <c r="E519" s="8"/>
      <c r="F519" s="8"/>
      <c r="G519" s="11"/>
      <c r="H519" s="16"/>
      <c r="I519" s="16"/>
      <c r="J519" s="8"/>
      <c r="K519" s="8"/>
      <c r="L519" s="11"/>
      <c r="M519" s="8"/>
    </row>
    <row r="520" spans="1:13">
      <c r="A520" s="11"/>
      <c r="B520" s="8"/>
      <c r="C520" s="8"/>
      <c r="D520" s="8"/>
      <c r="E520" s="8"/>
      <c r="F520" s="8"/>
      <c r="G520" s="11"/>
      <c r="H520" s="16"/>
      <c r="I520" s="16"/>
      <c r="J520" s="8"/>
      <c r="K520" s="8"/>
      <c r="L520" s="11"/>
      <c r="M520" s="8"/>
    </row>
    <row r="521" spans="1:13">
      <c r="A521" s="11"/>
      <c r="B521" s="8"/>
      <c r="C521" s="8"/>
      <c r="D521" s="8"/>
      <c r="E521" s="8"/>
      <c r="F521" s="8"/>
      <c r="G521" s="11"/>
      <c r="H521" s="16"/>
      <c r="I521" s="16"/>
      <c r="J521" s="8"/>
      <c r="K521" s="8"/>
      <c r="L521" s="11"/>
      <c r="M521" s="8"/>
    </row>
    <row r="522" spans="1:13">
      <c r="A522" s="11"/>
      <c r="B522" s="8"/>
      <c r="C522" s="8"/>
      <c r="D522" s="8"/>
      <c r="E522" s="8"/>
      <c r="F522" s="8"/>
      <c r="G522" s="11"/>
      <c r="H522" s="16"/>
      <c r="I522" s="16"/>
      <c r="J522" s="8"/>
      <c r="K522" s="8"/>
      <c r="L522" s="11"/>
      <c r="M522" s="8"/>
    </row>
    <row r="523" spans="1:13">
      <c r="A523" s="11"/>
      <c r="B523" s="8"/>
      <c r="C523" s="8"/>
      <c r="D523" s="8"/>
      <c r="E523" s="8"/>
      <c r="F523" s="8"/>
      <c r="G523" s="11"/>
      <c r="H523" s="16"/>
      <c r="I523" s="16"/>
      <c r="J523" s="8"/>
      <c r="K523" s="8"/>
      <c r="L523" s="11"/>
      <c r="M523" s="8"/>
    </row>
    <row r="524" spans="1:13">
      <c r="A524" s="11"/>
      <c r="B524" s="8"/>
      <c r="C524" s="8"/>
      <c r="D524" s="8"/>
      <c r="E524" s="8"/>
      <c r="F524" s="8"/>
      <c r="G524" s="11"/>
      <c r="H524" s="16"/>
      <c r="I524" s="16"/>
      <c r="J524" s="8"/>
      <c r="K524" s="8"/>
      <c r="L524" s="11"/>
      <c r="M524" s="8"/>
    </row>
    <row r="525" spans="1:13">
      <c r="A525" s="11"/>
      <c r="B525" s="8"/>
      <c r="C525" s="8"/>
      <c r="D525" s="8"/>
      <c r="E525" s="8"/>
      <c r="F525" s="8"/>
      <c r="G525" s="11"/>
      <c r="H525" s="16"/>
      <c r="I525" s="16"/>
      <c r="J525" s="8"/>
      <c r="K525" s="8"/>
      <c r="L525" s="11"/>
      <c r="M525" s="8"/>
    </row>
    <row r="526" spans="1:13">
      <c r="A526" s="11"/>
      <c r="B526" s="8"/>
      <c r="C526" s="8"/>
      <c r="D526" s="8"/>
      <c r="E526" s="8"/>
      <c r="F526" s="8"/>
      <c r="G526" s="11"/>
      <c r="H526" s="16"/>
      <c r="I526" s="16"/>
      <c r="J526" s="8"/>
      <c r="K526" s="8"/>
      <c r="L526" s="11"/>
      <c r="M526" s="8"/>
    </row>
    <row r="527" spans="1:13">
      <c r="A527" s="11"/>
      <c r="B527" s="8"/>
      <c r="C527" s="8"/>
      <c r="D527" s="8"/>
      <c r="E527" s="8"/>
      <c r="F527" s="8"/>
      <c r="G527" s="11"/>
      <c r="H527" s="16"/>
      <c r="I527" s="16"/>
      <c r="J527" s="8"/>
      <c r="K527" s="8"/>
      <c r="L527" s="11"/>
      <c r="M527" s="8"/>
    </row>
    <row r="528" spans="1:13">
      <c r="A528" s="11"/>
      <c r="B528" s="8"/>
      <c r="C528" s="8"/>
      <c r="D528" s="8"/>
      <c r="E528" s="8"/>
      <c r="F528" s="8"/>
      <c r="G528" s="11"/>
      <c r="H528" s="16"/>
      <c r="I528" s="16"/>
      <c r="J528" s="8"/>
      <c r="K528" s="8"/>
      <c r="L528" s="11"/>
      <c r="M528" s="8"/>
    </row>
    <row r="529" spans="1:13">
      <c r="A529" s="11"/>
      <c r="B529" s="8"/>
      <c r="C529" s="8"/>
      <c r="D529" s="8"/>
      <c r="E529" s="8"/>
      <c r="F529" s="8"/>
      <c r="G529" s="11"/>
      <c r="H529" s="16"/>
      <c r="I529" s="16"/>
      <c r="J529" s="8"/>
      <c r="K529" s="8"/>
      <c r="L529" s="11"/>
      <c r="M529" s="8"/>
    </row>
    <row r="530" spans="1:13">
      <c r="A530" s="11"/>
      <c r="B530" s="8"/>
      <c r="C530" s="8"/>
      <c r="D530" s="8"/>
      <c r="E530" s="8"/>
      <c r="F530" s="8"/>
      <c r="G530" s="11"/>
      <c r="H530" s="16"/>
      <c r="I530" s="16"/>
      <c r="J530" s="8"/>
      <c r="K530" s="8"/>
      <c r="L530" s="11"/>
      <c r="M530" s="8"/>
    </row>
    <row r="531" spans="1:13">
      <c r="A531" s="11"/>
      <c r="B531" s="8"/>
      <c r="C531" s="8"/>
      <c r="D531" s="8"/>
      <c r="E531" s="8"/>
      <c r="F531" s="8"/>
      <c r="G531" s="11"/>
      <c r="H531" s="16"/>
      <c r="I531" s="16"/>
      <c r="J531" s="8"/>
      <c r="K531" s="8"/>
      <c r="L531" s="11"/>
      <c r="M531" s="8"/>
    </row>
    <row r="532" spans="1:13">
      <c r="A532" s="11"/>
      <c r="B532" s="8"/>
      <c r="C532" s="8"/>
      <c r="D532" s="8"/>
      <c r="E532" s="8"/>
      <c r="F532" s="8"/>
      <c r="G532" s="11"/>
      <c r="H532" s="16"/>
      <c r="I532" s="16"/>
      <c r="J532" s="8"/>
      <c r="K532" s="8"/>
      <c r="L532" s="11"/>
      <c r="M532" s="8"/>
    </row>
    <row r="533" spans="1:13">
      <c r="A533" s="11"/>
      <c r="B533" s="8"/>
      <c r="C533" s="8"/>
      <c r="D533" s="8"/>
      <c r="E533" s="8"/>
      <c r="F533" s="8"/>
      <c r="G533" s="11"/>
      <c r="H533" s="16"/>
      <c r="I533" s="16"/>
      <c r="J533" s="8"/>
      <c r="K533" s="8"/>
      <c r="L533" s="11"/>
      <c r="M533" s="8"/>
    </row>
    <row r="534" spans="1:13">
      <c r="A534" s="11"/>
      <c r="B534" s="8"/>
      <c r="C534" s="8"/>
      <c r="D534" s="8"/>
      <c r="E534" s="8"/>
      <c r="F534" s="8"/>
      <c r="G534" s="11"/>
      <c r="H534" s="16"/>
      <c r="I534" s="16"/>
      <c r="J534" s="8"/>
      <c r="K534" s="8"/>
      <c r="L534" s="11"/>
      <c r="M534" s="8"/>
    </row>
    <row r="535" spans="1:13">
      <c r="A535" s="11"/>
      <c r="B535" s="8"/>
      <c r="C535" s="8"/>
      <c r="D535" s="8"/>
      <c r="E535" s="8"/>
      <c r="F535" s="8"/>
      <c r="G535" s="11"/>
      <c r="H535" s="16"/>
      <c r="I535" s="16"/>
      <c r="J535" s="8"/>
      <c r="K535" s="8"/>
      <c r="L535" s="11"/>
      <c r="M535" s="8"/>
    </row>
    <row r="536" spans="1:13">
      <c r="A536" s="11"/>
      <c r="B536" s="8"/>
      <c r="C536" s="8"/>
      <c r="D536" s="8"/>
      <c r="E536" s="8"/>
      <c r="F536" s="8"/>
      <c r="G536" s="11"/>
      <c r="H536" s="16"/>
      <c r="I536" s="16"/>
      <c r="J536" s="8"/>
      <c r="K536" s="8"/>
      <c r="L536" s="11"/>
      <c r="M536" s="8"/>
    </row>
    <row r="537" spans="1:13">
      <c r="A537" s="11"/>
      <c r="B537" s="8"/>
      <c r="C537" s="8"/>
      <c r="D537" s="8"/>
      <c r="E537" s="8"/>
      <c r="F537" s="8"/>
      <c r="G537" s="11"/>
      <c r="H537" s="16"/>
      <c r="I537" s="16"/>
      <c r="J537" s="8"/>
      <c r="K537" s="8"/>
      <c r="L537" s="11"/>
      <c r="M537" s="8"/>
    </row>
    <row r="538" spans="1:13">
      <c r="A538" s="11"/>
      <c r="B538" s="8"/>
      <c r="C538" s="8"/>
      <c r="D538" s="8"/>
      <c r="E538" s="8"/>
      <c r="F538" s="8"/>
      <c r="G538" s="11"/>
      <c r="H538" s="16"/>
      <c r="I538" s="16"/>
      <c r="J538" s="8"/>
      <c r="K538" s="8"/>
      <c r="L538" s="11"/>
      <c r="M538" s="8"/>
    </row>
    <row r="539" spans="1:13">
      <c r="A539" s="11"/>
      <c r="B539" s="8"/>
      <c r="C539" s="8"/>
      <c r="D539" s="8"/>
      <c r="E539" s="8"/>
      <c r="F539" s="8"/>
      <c r="G539" s="11"/>
      <c r="H539" s="16"/>
      <c r="I539" s="16"/>
      <c r="J539" s="8"/>
      <c r="K539" s="8"/>
      <c r="L539" s="11"/>
      <c r="M539" s="8"/>
    </row>
    <row r="540" spans="1:13">
      <c r="A540" s="11"/>
      <c r="B540" s="8"/>
      <c r="C540" s="8"/>
      <c r="D540" s="8"/>
      <c r="E540" s="8"/>
      <c r="F540" s="8"/>
      <c r="G540" s="11"/>
      <c r="H540" s="16"/>
      <c r="I540" s="16"/>
      <c r="J540" s="8"/>
      <c r="K540" s="8"/>
      <c r="L540" s="11"/>
      <c r="M540" s="8"/>
    </row>
    <row r="541" spans="1:13">
      <c r="A541" s="11"/>
      <c r="B541" s="8"/>
      <c r="C541" s="8"/>
      <c r="D541" s="8"/>
      <c r="E541" s="8"/>
      <c r="F541" s="8"/>
      <c r="G541" s="11"/>
      <c r="H541" s="16"/>
      <c r="I541" s="16"/>
      <c r="J541" s="8"/>
      <c r="K541" s="8"/>
      <c r="L541" s="11"/>
      <c r="M541" s="8"/>
    </row>
    <row r="542" spans="1:13">
      <c r="A542" s="11"/>
      <c r="B542" s="8"/>
      <c r="C542" s="8"/>
      <c r="D542" s="8"/>
      <c r="E542" s="8"/>
      <c r="F542" s="8"/>
      <c r="G542" s="11"/>
      <c r="H542" s="16"/>
      <c r="I542" s="16"/>
      <c r="J542" s="8"/>
      <c r="K542" s="8"/>
      <c r="L542" s="11"/>
      <c r="M542" s="8"/>
    </row>
    <row r="543" spans="1:13">
      <c r="A543" s="11"/>
      <c r="B543" s="8"/>
      <c r="C543" s="8"/>
      <c r="D543" s="8"/>
      <c r="E543" s="8"/>
      <c r="F543" s="8"/>
      <c r="G543" s="11"/>
      <c r="H543" s="16"/>
      <c r="I543" s="16"/>
      <c r="J543" s="8"/>
      <c r="K543" s="8"/>
      <c r="L543" s="11"/>
      <c r="M543" s="8"/>
    </row>
    <row r="544" spans="1:13">
      <c r="A544" s="11"/>
      <c r="B544" s="8"/>
      <c r="C544" s="8"/>
      <c r="D544" s="8"/>
      <c r="E544" s="8"/>
      <c r="F544" s="8"/>
      <c r="G544" s="11"/>
      <c r="H544" s="16"/>
      <c r="I544" s="16"/>
      <c r="J544" s="8"/>
      <c r="K544" s="8"/>
      <c r="L544" s="11"/>
      <c r="M544" s="8"/>
    </row>
    <row r="545" spans="1:13">
      <c r="A545" s="11"/>
      <c r="B545" s="8"/>
      <c r="C545" s="8"/>
      <c r="D545" s="8"/>
      <c r="E545" s="8"/>
      <c r="F545" s="8"/>
      <c r="G545" s="11"/>
      <c r="H545" s="16"/>
      <c r="I545" s="16"/>
      <c r="J545" s="8"/>
      <c r="K545" s="8"/>
      <c r="L545" s="11"/>
      <c r="M545" s="8"/>
    </row>
    <row r="546" spans="1:13">
      <c r="A546" s="11"/>
      <c r="B546" s="8"/>
      <c r="C546" s="8"/>
      <c r="D546" s="8"/>
      <c r="E546" s="8"/>
      <c r="F546" s="8"/>
      <c r="G546" s="11"/>
      <c r="H546" s="16"/>
      <c r="I546" s="16"/>
      <c r="J546" s="8"/>
      <c r="K546" s="8"/>
      <c r="L546" s="11"/>
      <c r="M546" s="8"/>
    </row>
    <row r="547" spans="1:13">
      <c r="A547" s="11"/>
      <c r="B547" s="8"/>
      <c r="C547" s="8"/>
      <c r="D547" s="8"/>
      <c r="E547" s="8"/>
      <c r="F547" s="8"/>
      <c r="G547" s="11"/>
      <c r="H547" s="16"/>
      <c r="I547" s="16"/>
      <c r="J547" s="8"/>
      <c r="K547" s="8"/>
      <c r="L547" s="11"/>
      <c r="M547" s="8"/>
    </row>
    <row r="548" spans="1:13">
      <c r="A548" s="11"/>
      <c r="B548" s="8"/>
      <c r="C548" s="8"/>
      <c r="D548" s="8"/>
      <c r="E548" s="8"/>
      <c r="F548" s="8"/>
      <c r="G548" s="11"/>
      <c r="H548" s="16"/>
      <c r="I548" s="16"/>
      <c r="J548" s="8"/>
      <c r="K548" s="8"/>
      <c r="L548" s="11"/>
      <c r="M548" s="8"/>
    </row>
    <row r="549" spans="1:13">
      <c r="A549" s="11"/>
      <c r="B549" s="8"/>
      <c r="C549" s="8"/>
      <c r="D549" s="8"/>
      <c r="E549" s="8"/>
      <c r="F549" s="8"/>
      <c r="G549" s="11"/>
      <c r="H549" s="16"/>
      <c r="I549" s="16"/>
      <c r="J549" s="8"/>
      <c r="K549" s="8"/>
      <c r="L549" s="11"/>
      <c r="M549" s="8"/>
    </row>
    <row r="550" spans="1:13">
      <c r="A550" s="11"/>
      <c r="B550" s="8"/>
      <c r="C550" s="8"/>
      <c r="D550" s="8"/>
      <c r="E550" s="8"/>
      <c r="F550" s="8"/>
      <c r="G550" s="11"/>
      <c r="H550" s="16"/>
      <c r="I550" s="16"/>
      <c r="J550" s="8"/>
      <c r="K550" s="8"/>
      <c r="L550" s="11"/>
      <c r="M550" s="8"/>
    </row>
    <row r="551" spans="1:13">
      <c r="A551" s="11"/>
      <c r="B551" s="8"/>
      <c r="C551" s="8"/>
      <c r="D551" s="8"/>
      <c r="E551" s="8"/>
      <c r="F551" s="8"/>
      <c r="G551" s="11"/>
      <c r="H551" s="16"/>
      <c r="I551" s="16"/>
      <c r="J551" s="8"/>
      <c r="K551" s="8"/>
      <c r="L551" s="11"/>
      <c r="M551" s="8"/>
    </row>
    <row r="552" spans="1:13">
      <c r="A552" s="11"/>
      <c r="B552" s="8"/>
      <c r="C552" s="8"/>
      <c r="D552" s="8"/>
      <c r="E552" s="8"/>
      <c r="F552" s="8"/>
      <c r="G552" s="11"/>
      <c r="H552" s="16"/>
      <c r="I552" s="16"/>
      <c r="J552" s="8"/>
      <c r="K552" s="8"/>
      <c r="L552" s="11"/>
      <c r="M552" s="8"/>
    </row>
    <row r="553" spans="1:13">
      <c r="A553" s="11"/>
      <c r="B553" s="8"/>
      <c r="C553" s="8"/>
      <c r="D553" s="8"/>
      <c r="E553" s="8"/>
      <c r="F553" s="8"/>
      <c r="G553" s="11"/>
      <c r="H553" s="16"/>
      <c r="I553" s="16"/>
      <c r="J553" s="8"/>
      <c r="K553" s="8"/>
      <c r="L553" s="11"/>
      <c r="M553" s="8"/>
    </row>
    <row r="554" spans="1:13">
      <c r="A554" s="11"/>
      <c r="B554" s="8"/>
      <c r="C554" s="8"/>
      <c r="D554" s="8"/>
      <c r="E554" s="8"/>
      <c r="F554" s="8"/>
      <c r="G554" s="11"/>
      <c r="H554" s="16"/>
      <c r="I554" s="16"/>
      <c r="J554" s="8"/>
      <c r="K554" s="8"/>
      <c r="L554" s="11"/>
      <c r="M554" s="8"/>
    </row>
    <row r="555" spans="1:13">
      <c r="A555" s="11"/>
      <c r="B555" s="8"/>
      <c r="C555" s="8"/>
      <c r="D555" s="8"/>
      <c r="E555" s="8"/>
      <c r="F555" s="8"/>
      <c r="G555" s="11"/>
      <c r="H555" s="16"/>
      <c r="I555" s="16"/>
      <c r="J555" s="8"/>
      <c r="K555" s="8"/>
      <c r="L555" s="11"/>
      <c r="M555" s="8"/>
    </row>
    <row r="556" spans="1:13">
      <c r="A556" s="11"/>
      <c r="B556" s="8"/>
      <c r="C556" s="8"/>
      <c r="D556" s="8"/>
      <c r="E556" s="8"/>
      <c r="F556" s="8"/>
      <c r="G556" s="11"/>
      <c r="H556" s="16"/>
      <c r="I556" s="16"/>
      <c r="J556" s="8"/>
      <c r="K556" s="8"/>
      <c r="L556" s="11"/>
      <c r="M556" s="8"/>
    </row>
    <row r="557" spans="1:13">
      <c r="A557" s="11"/>
      <c r="B557" s="8"/>
      <c r="C557" s="8"/>
      <c r="D557" s="8"/>
      <c r="E557" s="8"/>
      <c r="F557" s="8"/>
      <c r="G557" s="11"/>
      <c r="H557" s="16"/>
      <c r="I557" s="16"/>
      <c r="J557" s="8"/>
      <c r="K557" s="8"/>
      <c r="L557" s="11"/>
      <c r="M557" s="8"/>
    </row>
    <row r="558" spans="1:13">
      <c r="A558" s="11"/>
      <c r="B558" s="8"/>
      <c r="C558" s="8"/>
      <c r="D558" s="8"/>
      <c r="E558" s="8"/>
      <c r="F558" s="8"/>
      <c r="G558" s="11"/>
      <c r="H558" s="16"/>
      <c r="I558" s="16"/>
      <c r="J558" s="8"/>
      <c r="K558" s="8"/>
      <c r="L558" s="11"/>
      <c r="M558" s="8"/>
    </row>
    <row r="559" spans="1:13">
      <c r="A559" s="11"/>
      <c r="B559" s="8"/>
      <c r="C559" s="8"/>
      <c r="D559" s="8"/>
      <c r="E559" s="8"/>
      <c r="F559" s="8"/>
      <c r="G559" s="11"/>
      <c r="H559" s="16"/>
      <c r="I559" s="16"/>
      <c r="J559" s="8"/>
      <c r="K559" s="8"/>
      <c r="L559" s="11"/>
      <c r="M559" s="8"/>
    </row>
    <row r="560" spans="1:13">
      <c r="A560" s="11"/>
      <c r="B560" s="8"/>
      <c r="C560" s="8"/>
      <c r="D560" s="8"/>
      <c r="E560" s="8"/>
      <c r="F560" s="8"/>
      <c r="G560" s="11"/>
      <c r="H560" s="16"/>
      <c r="I560" s="16"/>
      <c r="J560" s="8"/>
      <c r="K560" s="8"/>
      <c r="L560" s="11"/>
      <c r="M560" s="8"/>
    </row>
    <row r="561" spans="1:13">
      <c r="A561" s="11"/>
      <c r="B561" s="8"/>
      <c r="C561" s="8"/>
      <c r="D561" s="8"/>
      <c r="E561" s="8"/>
      <c r="F561" s="8"/>
      <c r="G561" s="11"/>
      <c r="H561" s="16"/>
      <c r="I561" s="16"/>
      <c r="J561" s="8"/>
      <c r="K561" s="8"/>
      <c r="L561" s="11"/>
      <c r="M561" s="8"/>
    </row>
    <row r="562" spans="1:13">
      <c r="A562" s="11"/>
      <c r="B562" s="8"/>
      <c r="C562" s="8"/>
      <c r="D562" s="8"/>
      <c r="E562" s="8"/>
      <c r="F562" s="8"/>
      <c r="G562" s="11"/>
      <c r="H562" s="16"/>
      <c r="I562" s="16"/>
      <c r="J562" s="8"/>
      <c r="K562" s="8"/>
      <c r="L562" s="11"/>
      <c r="M562" s="8"/>
    </row>
    <row r="563" spans="1:13">
      <c r="A563" s="11"/>
      <c r="B563" s="8"/>
      <c r="C563" s="8"/>
      <c r="D563" s="8"/>
      <c r="E563" s="8"/>
      <c r="F563" s="8"/>
      <c r="G563" s="11"/>
      <c r="H563" s="16"/>
      <c r="I563" s="16"/>
      <c r="J563" s="8"/>
      <c r="K563" s="8"/>
      <c r="L563" s="11"/>
      <c r="M563" s="8"/>
    </row>
    <row r="564" spans="1:13">
      <c r="A564" s="11"/>
      <c r="B564" s="8"/>
      <c r="C564" s="8"/>
      <c r="D564" s="8"/>
      <c r="E564" s="8"/>
      <c r="F564" s="8"/>
      <c r="G564" s="11"/>
      <c r="H564" s="16"/>
      <c r="I564" s="16"/>
      <c r="J564" s="8"/>
      <c r="K564" s="8"/>
      <c r="L564" s="11"/>
      <c r="M564" s="8"/>
    </row>
    <row r="565" spans="1:13">
      <c r="A565" s="11"/>
      <c r="B565" s="8"/>
      <c r="C565" s="8"/>
      <c r="D565" s="8"/>
      <c r="E565" s="8"/>
      <c r="F565" s="8"/>
      <c r="G565" s="11"/>
      <c r="H565" s="16"/>
      <c r="I565" s="16"/>
      <c r="J565" s="8"/>
      <c r="K565" s="8"/>
      <c r="L565" s="11"/>
      <c r="M565" s="8"/>
    </row>
    <row r="566" spans="1:13">
      <c r="A566" s="11"/>
      <c r="B566" s="8"/>
      <c r="C566" s="8"/>
      <c r="D566" s="8"/>
      <c r="E566" s="8"/>
      <c r="F566" s="8"/>
      <c r="G566" s="11"/>
      <c r="H566" s="16"/>
      <c r="I566" s="16"/>
      <c r="J566" s="8"/>
      <c r="K566" s="8"/>
      <c r="L566" s="11"/>
      <c r="M566" s="8"/>
    </row>
    <row r="567" spans="1:13">
      <c r="A567" s="11"/>
      <c r="B567" s="8"/>
      <c r="C567" s="8"/>
      <c r="D567" s="8"/>
      <c r="E567" s="8"/>
      <c r="F567" s="8"/>
      <c r="G567" s="11"/>
      <c r="H567" s="16"/>
      <c r="I567" s="16"/>
      <c r="J567" s="8"/>
      <c r="K567" s="8"/>
      <c r="L567" s="11"/>
      <c r="M567" s="8"/>
    </row>
    <row r="568" spans="1:13">
      <c r="A568" s="11"/>
      <c r="B568" s="8"/>
      <c r="C568" s="8"/>
      <c r="D568" s="8"/>
      <c r="E568" s="8"/>
      <c r="F568" s="8"/>
      <c r="G568" s="11"/>
      <c r="H568" s="16"/>
      <c r="I568" s="16"/>
      <c r="J568" s="8"/>
      <c r="K568" s="8"/>
      <c r="L568" s="11"/>
      <c r="M568" s="8"/>
    </row>
    <row r="569" spans="1:13">
      <c r="A569" s="11"/>
      <c r="B569" s="8"/>
      <c r="C569" s="8"/>
      <c r="D569" s="8"/>
      <c r="E569" s="8"/>
      <c r="F569" s="8"/>
      <c r="G569" s="11"/>
      <c r="H569" s="16"/>
      <c r="I569" s="16"/>
      <c r="J569" s="8"/>
      <c r="K569" s="8"/>
      <c r="L569" s="11"/>
      <c r="M569" s="8"/>
    </row>
    <row r="570" spans="1:13">
      <c r="A570" s="11"/>
      <c r="B570" s="8"/>
      <c r="C570" s="8"/>
      <c r="D570" s="8"/>
      <c r="E570" s="8"/>
      <c r="F570" s="8"/>
      <c r="G570" s="11"/>
      <c r="H570" s="16"/>
      <c r="I570" s="16"/>
      <c r="J570" s="8"/>
      <c r="K570" s="8"/>
      <c r="L570" s="11"/>
      <c r="M570" s="8"/>
    </row>
    <row r="571" spans="1:13">
      <c r="A571" s="11"/>
      <c r="B571" s="8"/>
      <c r="C571" s="8"/>
      <c r="D571" s="8"/>
      <c r="E571" s="8"/>
      <c r="F571" s="8"/>
      <c r="G571" s="11"/>
      <c r="H571" s="16"/>
      <c r="I571" s="16"/>
      <c r="J571" s="8"/>
      <c r="K571" s="8"/>
      <c r="L571" s="11"/>
      <c r="M571" s="8"/>
    </row>
    <row r="572" spans="1:13">
      <c r="A572" s="11"/>
      <c r="B572" s="8"/>
      <c r="C572" s="8"/>
      <c r="D572" s="8"/>
      <c r="E572" s="8"/>
      <c r="F572" s="8"/>
      <c r="G572" s="11"/>
      <c r="H572" s="16"/>
      <c r="I572" s="16"/>
      <c r="J572" s="8"/>
      <c r="K572" s="8"/>
      <c r="L572" s="11"/>
      <c r="M572" s="8"/>
    </row>
    <row r="573" spans="1:13">
      <c r="A573" s="11"/>
      <c r="B573" s="8"/>
      <c r="C573" s="8"/>
      <c r="D573" s="8"/>
      <c r="E573" s="8"/>
      <c r="F573" s="8"/>
      <c r="G573" s="11"/>
      <c r="H573" s="16"/>
      <c r="I573" s="16"/>
      <c r="J573" s="8"/>
      <c r="K573" s="8"/>
      <c r="L573" s="11"/>
      <c r="M573" s="8"/>
    </row>
    <row r="574" spans="1:13">
      <c r="A574" s="11"/>
      <c r="B574" s="8"/>
      <c r="C574" s="8"/>
      <c r="D574" s="8"/>
      <c r="E574" s="8"/>
      <c r="F574" s="8"/>
      <c r="G574" s="11"/>
      <c r="H574" s="16"/>
      <c r="I574" s="16"/>
      <c r="J574" s="8"/>
      <c r="K574" s="8"/>
      <c r="L574" s="11"/>
      <c r="M574" s="8"/>
    </row>
    <row r="575" spans="1:13">
      <c r="A575" s="11"/>
      <c r="B575" s="8"/>
      <c r="C575" s="8"/>
      <c r="D575" s="8"/>
      <c r="E575" s="8"/>
      <c r="F575" s="8"/>
      <c r="G575" s="11"/>
      <c r="H575" s="16"/>
      <c r="I575" s="16"/>
      <c r="J575" s="8"/>
      <c r="K575" s="8"/>
      <c r="L575" s="11"/>
      <c r="M575" s="8"/>
    </row>
    <row r="576" spans="1:13">
      <c r="A576" s="11"/>
      <c r="B576" s="8"/>
      <c r="C576" s="8"/>
      <c r="D576" s="8"/>
      <c r="E576" s="8"/>
      <c r="F576" s="8"/>
      <c r="G576" s="11"/>
      <c r="H576" s="16"/>
      <c r="I576" s="16"/>
      <c r="J576" s="8"/>
      <c r="K576" s="8"/>
      <c r="L576" s="11"/>
      <c r="M576" s="8"/>
    </row>
    <row r="577" spans="1:13">
      <c r="A577" s="11"/>
      <c r="B577" s="8"/>
      <c r="C577" s="8"/>
      <c r="D577" s="8"/>
      <c r="E577" s="8"/>
      <c r="F577" s="8"/>
      <c r="G577" s="11"/>
      <c r="H577" s="16"/>
      <c r="I577" s="16"/>
      <c r="J577" s="8"/>
      <c r="K577" s="8"/>
      <c r="L577" s="11"/>
      <c r="M577" s="8"/>
    </row>
    <row r="578" spans="1:13">
      <c r="A578" s="11"/>
      <c r="B578" s="8"/>
      <c r="C578" s="8"/>
      <c r="D578" s="8"/>
      <c r="E578" s="8"/>
      <c r="F578" s="8"/>
      <c r="G578" s="11"/>
      <c r="H578" s="16"/>
      <c r="I578" s="16"/>
      <c r="J578" s="8"/>
      <c r="K578" s="8"/>
      <c r="L578" s="11"/>
      <c r="M578" s="8"/>
    </row>
    <row r="579" spans="1:13">
      <c r="A579" s="11"/>
      <c r="B579" s="8"/>
      <c r="C579" s="8"/>
      <c r="D579" s="8"/>
      <c r="E579" s="8"/>
      <c r="F579" s="8"/>
      <c r="G579" s="11"/>
      <c r="H579" s="16"/>
      <c r="I579" s="16"/>
      <c r="J579" s="8"/>
      <c r="K579" s="8"/>
      <c r="L579" s="11"/>
      <c r="M579" s="8"/>
    </row>
    <row r="580" spans="1:13">
      <c r="A580" s="11"/>
      <c r="B580" s="8"/>
      <c r="C580" s="8"/>
      <c r="D580" s="8"/>
      <c r="E580" s="8"/>
      <c r="F580" s="8"/>
      <c r="G580" s="11"/>
      <c r="H580" s="16"/>
      <c r="I580" s="16"/>
      <c r="J580" s="8"/>
      <c r="K580" s="8"/>
      <c r="L580" s="11"/>
      <c r="M580" s="8"/>
    </row>
    <row r="581" spans="1:13">
      <c r="A581" s="11"/>
      <c r="B581" s="8"/>
      <c r="C581" s="8"/>
      <c r="D581" s="8"/>
      <c r="E581" s="8"/>
      <c r="F581" s="8"/>
      <c r="G581" s="11"/>
      <c r="H581" s="16"/>
      <c r="I581" s="16"/>
      <c r="J581" s="8"/>
      <c r="K581" s="8"/>
      <c r="L581" s="11"/>
      <c r="M581" s="8"/>
    </row>
    <row r="582" spans="1:13">
      <c r="A582" s="11"/>
      <c r="B582" s="8"/>
      <c r="C582" s="8"/>
      <c r="D582" s="8"/>
      <c r="E582" s="8"/>
      <c r="F582" s="8"/>
      <c r="G582" s="11"/>
      <c r="H582" s="16"/>
      <c r="I582" s="16"/>
      <c r="J582" s="8"/>
      <c r="K582" s="8"/>
      <c r="L582" s="11"/>
      <c r="M582" s="8"/>
    </row>
    <row r="583" spans="1:13">
      <c r="A583" s="11"/>
      <c r="B583" s="8"/>
      <c r="C583" s="8"/>
      <c r="D583" s="8"/>
      <c r="E583" s="8"/>
      <c r="F583" s="8"/>
      <c r="G583" s="11"/>
      <c r="H583" s="16"/>
      <c r="I583" s="16"/>
      <c r="J583" s="8"/>
      <c r="K583" s="8"/>
      <c r="L583" s="11"/>
      <c r="M583" s="8"/>
    </row>
    <row r="584" spans="1:13">
      <c r="A584" s="11"/>
      <c r="B584" s="8"/>
      <c r="C584" s="8"/>
      <c r="D584" s="8"/>
      <c r="E584" s="8"/>
      <c r="F584" s="8"/>
      <c r="G584" s="11"/>
      <c r="H584" s="16"/>
      <c r="I584" s="16"/>
      <c r="J584" s="8"/>
      <c r="K584" s="8"/>
      <c r="L584" s="11"/>
      <c r="M584" s="8"/>
    </row>
    <row r="585" spans="1:13">
      <c r="A585" s="11"/>
      <c r="B585" s="8"/>
      <c r="C585" s="8"/>
      <c r="D585" s="8"/>
      <c r="E585" s="8"/>
      <c r="F585" s="8"/>
      <c r="G585" s="11"/>
      <c r="H585" s="16"/>
      <c r="I585" s="16"/>
      <c r="J585" s="8"/>
      <c r="K585" s="8"/>
      <c r="L585" s="11"/>
      <c r="M585" s="8"/>
    </row>
    <row r="586" spans="1:13">
      <c r="A586" s="11"/>
      <c r="B586" s="8"/>
      <c r="C586" s="8"/>
      <c r="D586" s="8"/>
      <c r="E586" s="8"/>
      <c r="F586" s="8"/>
      <c r="G586" s="11"/>
      <c r="H586" s="16"/>
      <c r="I586" s="16"/>
      <c r="J586" s="8"/>
      <c r="K586" s="8"/>
      <c r="L586" s="11"/>
      <c r="M586" s="8"/>
    </row>
    <row r="587" spans="1:13">
      <c r="A587" s="11"/>
      <c r="B587" s="8"/>
      <c r="C587" s="8"/>
      <c r="D587" s="8"/>
      <c r="E587" s="8"/>
      <c r="F587" s="8"/>
      <c r="G587" s="11"/>
      <c r="H587" s="16"/>
      <c r="I587" s="16"/>
      <c r="J587" s="8"/>
      <c r="K587" s="8"/>
      <c r="L587" s="11"/>
      <c r="M587" s="8"/>
    </row>
    <row r="588" spans="1:13">
      <c r="A588" s="11"/>
      <c r="B588" s="8"/>
      <c r="C588" s="8"/>
      <c r="D588" s="8"/>
      <c r="E588" s="8"/>
      <c r="F588" s="8"/>
      <c r="G588" s="11"/>
      <c r="H588" s="16"/>
      <c r="I588" s="16"/>
      <c r="J588" s="8"/>
      <c r="K588" s="8"/>
      <c r="L588" s="11"/>
      <c r="M588" s="8"/>
    </row>
    <row r="589" spans="1:13">
      <c r="A589" s="11"/>
      <c r="B589" s="8"/>
      <c r="C589" s="8"/>
      <c r="D589" s="8"/>
      <c r="E589" s="8"/>
      <c r="F589" s="8"/>
      <c r="G589" s="11"/>
      <c r="H589" s="16"/>
      <c r="I589" s="16"/>
      <c r="J589" s="8"/>
      <c r="K589" s="8"/>
      <c r="L589" s="11"/>
      <c r="M589" s="8"/>
    </row>
    <row r="590" spans="1:13">
      <c r="A590" s="11"/>
      <c r="B590" s="8"/>
      <c r="C590" s="8"/>
      <c r="D590" s="8"/>
      <c r="E590" s="8"/>
      <c r="F590" s="8"/>
      <c r="G590" s="11"/>
      <c r="H590" s="16"/>
      <c r="I590" s="16"/>
      <c r="J590" s="8"/>
      <c r="K590" s="8"/>
      <c r="L590" s="11"/>
      <c r="M590" s="8"/>
    </row>
    <row r="591" spans="1:13">
      <c r="A591" s="11"/>
      <c r="B591" s="8"/>
      <c r="C591" s="8"/>
      <c r="D591" s="8"/>
      <c r="E591" s="8"/>
      <c r="F591" s="8"/>
      <c r="G591" s="11"/>
      <c r="H591" s="16"/>
      <c r="I591" s="16"/>
      <c r="J591" s="8"/>
      <c r="K591" s="8"/>
      <c r="L591" s="11"/>
      <c r="M591" s="8"/>
    </row>
    <row r="592" spans="1:13">
      <c r="A592" s="11"/>
      <c r="B592" s="8"/>
      <c r="C592" s="8"/>
      <c r="D592" s="8"/>
      <c r="E592" s="8"/>
      <c r="F592" s="8"/>
      <c r="G592" s="11"/>
      <c r="H592" s="16"/>
      <c r="I592" s="16"/>
      <c r="J592" s="8"/>
      <c r="K592" s="8"/>
      <c r="L592" s="11"/>
      <c r="M592" s="8"/>
    </row>
    <row r="593" spans="1:13">
      <c r="A593" s="11"/>
      <c r="B593" s="8"/>
      <c r="C593" s="8"/>
      <c r="D593" s="8"/>
      <c r="E593" s="8"/>
      <c r="F593" s="8"/>
      <c r="G593" s="11"/>
      <c r="H593" s="16"/>
      <c r="I593" s="16"/>
      <c r="J593" s="8"/>
      <c r="K593" s="8"/>
      <c r="L593" s="11"/>
      <c r="M593" s="8"/>
    </row>
    <row r="594" spans="1:13">
      <c r="A594" s="11"/>
      <c r="B594" s="8"/>
      <c r="C594" s="8"/>
      <c r="D594" s="8"/>
      <c r="E594" s="8"/>
      <c r="F594" s="8"/>
      <c r="G594" s="11"/>
      <c r="H594" s="16"/>
      <c r="I594" s="16"/>
      <c r="J594" s="8"/>
      <c r="K594" s="8"/>
      <c r="L594" s="11"/>
      <c r="M594" s="8"/>
    </row>
    <row r="595" spans="1:13">
      <c r="A595" s="11"/>
      <c r="B595" s="8"/>
      <c r="C595" s="8"/>
      <c r="D595" s="8"/>
      <c r="E595" s="8"/>
      <c r="F595" s="8"/>
      <c r="G595" s="11"/>
      <c r="H595" s="16"/>
      <c r="I595" s="16"/>
      <c r="J595" s="8"/>
      <c r="K595" s="8"/>
      <c r="L595" s="11"/>
      <c r="M595" s="8"/>
    </row>
    <row r="596" spans="1:13">
      <c r="A596" s="11"/>
      <c r="B596" s="8"/>
      <c r="C596" s="8"/>
      <c r="D596" s="8"/>
      <c r="E596" s="8"/>
      <c r="F596" s="8"/>
      <c r="G596" s="11"/>
      <c r="H596" s="16"/>
      <c r="I596" s="16"/>
      <c r="J596" s="8"/>
      <c r="K596" s="8"/>
      <c r="L596" s="11"/>
      <c r="M596" s="8"/>
    </row>
    <row r="597" spans="1:13">
      <c r="A597" s="11"/>
      <c r="B597" s="8"/>
      <c r="C597" s="8"/>
      <c r="D597" s="8"/>
      <c r="E597" s="8"/>
      <c r="F597" s="8"/>
      <c r="G597" s="11"/>
      <c r="H597" s="16"/>
      <c r="I597" s="16"/>
      <c r="J597" s="8"/>
      <c r="K597" s="8"/>
      <c r="L597" s="11"/>
      <c r="M597" s="8"/>
    </row>
    <row r="598" spans="1:13">
      <c r="A598" s="11"/>
      <c r="B598" s="8"/>
      <c r="C598" s="8"/>
      <c r="D598" s="8"/>
      <c r="E598" s="8"/>
      <c r="F598" s="8"/>
      <c r="G598" s="11"/>
      <c r="H598" s="16"/>
      <c r="I598" s="16"/>
      <c r="J598" s="8"/>
      <c r="K598" s="8"/>
      <c r="L598" s="11"/>
      <c r="M598" s="8"/>
    </row>
    <row r="599" spans="1:13">
      <c r="A599" s="11"/>
      <c r="B599" s="8"/>
      <c r="C599" s="8"/>
      <c r="D599" s="8"/>
      <c r="E599" s="8"/>
      <c r="F599" s="8"/>
      <c r="G599" s="11"/>
      <c r="H599" s="16"/>
      <c r="I599" s="16"/>
      <c r="J599" s="8"/>
      <c r="K599" s="8"/>
      <c r="L599" s="11"/>
      <c r="M599" s="8"/>
    </row>
    <row r="600" spans="1:13">
      <c r="A600" s="11"/>
      <c r="B600" s="8"/>
      <c r="C600" s="8"/>
      <c r="D600" s="8"/>
      <c r="E600" s="8"/>
      <c r="F600" s="8"/>
      <c r="G600" s="11"/>
      <c r="H600" s="16"/>
      <c r="I600" s="16"/>
      <c r="J600" s="8"/>
      <c r="K600" s="8"/>
      <c r="L600" s="11"/>
      <c r="M600" s="8"/>
    </row>
    <row r="601" spans="1:13">
      <c r="A601" s="11"/>
      <c r="B601" s="8"/>
      <c r="C601" s="8"/>
      <c r="D601" s="8"/>
      <c r="E601" s="8"/>
      <c r="F601" s="8"/>
      <c r="G601" s="11"/>
      <c r="H601" s="16"/>
      <c r="I601" s="16"/>
      <c r="J601" s="8"/>
      <c r="K601" s="8"/>
      <c r="L601" s="11"/>
      <c r="M601" s="8"/>
    </row>
    <row r="602" spans="1:13">
      <c r="A602" s="11"/>
      <c r="B602" s="8"/>
      <c r="C602" s="8"/>
      <c r="D602" s="8"/>
      <c r="E602" s="8"/>
      <c r="F602" s="8"/>
      <c r="G602" s="11"/>
      <c r="H602" s="16"/>
      <c r="I602" s="16"/>
      <c r="J602" s="8"/>
      <c r="K602" s="8"/>
      <c r="L602" s="11"/>
      <c r="M602" s="8"/>
    </row>
    <row r="603" spans="1:13">
      <c r="A603" s="11"/>
      <c r="B603" s="8"/>
      <c r="C603" s="8"/>
      <c r="D603" s="8"/>
      <c r="E603" s="8"/>
      <c r="F603" s="8"/>
      <c r="G603" s="11"/>
      <c r="H603" s="16"/>
      <c r="I603" s="16"/>
      <c r="J603" s="8"/>
      <c r="K603" s="8"/>
      <c r="L603" s="11"/>
      <c r="M603" s="8"/>
    </row>
    <row r="604" spans="1:13">
      <c r="A604" s="11"/>
      <c r="B604" s="8"/>
      <c r="C604" s="8"/>
      <c r="D604" s="8"/>
      <c r="E604" s="8"/>
      <c r="F604" s="8"/>
      <c r="G604" s="11"/>
      <c r="H604" s="16"/>
      <c r="I604" s="16"/>
      <c r="J604" s="8"/>
      <c r="K604" s="8"/>
      <c r="L604" s="11"/>
      <c r="M604" s="8"/>
    </row>
    <row r="605" spans="1:13">
      <c r="A605" s="11"/>
      <c r="B605" s="8"/>
      <c r="C605" s="8"/>
      <c r="D605" s="8"/>
      <c r="E605" s="8"/>
      <c r="F605" s="8"/>
      <c r="G605" s="11"/>
      <c r="H605" s="16"/>
      <c r="I605" s="16"/>
      <c r="J605" s="8"/>
      <c r="K605" s="8"/>
      <c r="L605" s="11"/>
      <c r="M605" s="8"/>
    </row>
    <row r="606" spans="1:13">
      <c r="A606" s="11"/>
      <c r="B606" s="8"/>
      <c r="C606" s="8"/>
      <c r="D606" s="8"/>
      <c r="E606" s="8"/>
      <c r="F606" s="8"/>
      <c r="G606" s="11"/>
      <c r="H606" s="16"/>
      <c r="I606" s="16"/>
      <c r="J606" s="8"/>
      <c r="K606" s="8"/>
      <c r="L606" s="11"/>
      <c r="M606" s="8"/>
    </row>
    <row r="607" spans="1:13">
      <c r="A607" s="11"/>
      <c r="B607" s="8"/>
      <c r="C607" s="8"/>
      <c r="D607" s="8"/>
      <c r="E607" s="8"/>
      <c r="F607" s="8"/>
      <c r="G607" s="11"/>
      <c r="H607" s="16"/>
      <c r="I607" s="16"/>
      <c r="J607" s="8"/>
      <c r="K607" s="8"/>
      <c r="L607" s="11"/>
      <c r="M607" s="8"/>
    </row>
    <row r="608" spans="1:13">
      <c r="A608" s="11"/>
      <c r="B608" s="8"/>
      <c r="C608" s="8"/>
      <c r="D608" s="8"/>
      <c r="E608" s="8"/>
      <c r="F608" s="8"/>
      <c r="G608" s="11"/>
      <c r="H608" s="16"/>
      <c r="I608" s="16"/>
      <c r="J608" s="8"/>
      <c r="K608" s="8"/>
      <c r="L608" s="11"/>
      <c r="M608" s="8"/>
    </row>
    <row r="609" spans="1:13">
      <c r="A609" s="11"/>
      <c r="B609" s="8"/>
      <c r="C609" s="8"/>
      <c r="D609" s="8"/>
      <c r="E609" s="8"/>
      <c r="F609" s="8"/>
      <c r="G609" s="11"/>
      <c r="H609" s="16"/>
      <c r="I609" s="16"/>
      <c r="J609" s="8"/>
      <c r="K609" s="8"/>
      <c r="L609" s="11"/>
      <c r="M609" s="8"/>
    </row>
    <row r="610" spans="1:13">
      <c r="A610" s="11"/>
      <c r="B610" s="8"/>
      <c r="C610" s="8"/>
      <c r="D610" s="8"/>
      <c r="E610" s="8"/>
      <c r="F610" s="8"/>
      <c r="G610" s="11"/>
      <c r="H610" s="16"/>
      <c r="I610" s="16"/>
      <c r="J610" s="8"/>
      <c r="K610" s="8"/>
      <c r="L610" s="11"/>
      <c r="M610" s="8"/>
    </row>
    <row r="611" spans="1:13">
      <c r="A611" s="11"/>
      <c r="B611" s="8"/>
      <c r="C611" s="8"/>
      <c r="D611" s="8"/>
      <c r="E611" s="8"/>
      <c r="F611" s="8"/>
      <c r="G611" s="11"/>
      <c r="H611" s="16"/>
      <c r="I611" s="16"/>
      <c r="J611" s="8"/>
      <c r="K611" s="8"/>
      <c r="L611" s="11"/>
      <c r="M611" s="8"/>
    </row>
    <row r="612" spans="1:13">
      <c r="A612" s="11"/>
      <c r="B612" s="8"/>
      <c r="C612" s="8"/>
      <c r="D612" s="8"/>
      <c r="E612" s="8"/>
      <c r="F612" s="8"/>
      <c r="G612" s="11"/>
      <c r="H612" s="16"/>
      <c r="I612" s="16"/>
      <c r="J612" s="8"/>
      <c r="K612" s="8"/>
      <c r="L612" s="11"/>
      <c r="M612" s="8"/>
    </row>
    <row r="613" spans="1:13">
      <c r="A613" s="11"/>
      <c r="B613" s="8"/>
      <c r="C613" s="8"/>
      <c r="D613" s="8"/>
      <c r="E613" s="8"/>
      <c r="F613" s="8"/>
      <c r="G613" s="11"/>
      <c r="H613" s="16"/>
      <c r="I613" s="16"/>
      <c r="J613" s="8"/>
      <c r="K613" s="8"/>
      <c r="L613" s="11"/>
      <c r="M613" s="8"/>
    </row>
    <row r="614" spans="1:13">
      <c r="A614" s="11"/>
      <c r="B614" s="8"/>
      <c r="C614" s="8"/>
      <c r="D614" s="8"/>
      <c r="E614" s="8"/>
      <c r="F614" s="8"/>
      <c r="G614" s="11"/>
      <c r="H614" s="16"/>
      <c r="I614" s="16"/>
      <c r="J614" s="8"/>
      <c r="K614" s="8"/>
      <c r="L614" s="11"/>
      <c r="M614" s="8"/>
    </row>
    <row r="615" spans="1:13">
      <c r="A615" s="11"/>
      <c r="B615" s="8"/>
      <c r="C615" s="8"/>
      <c r="D615" s="8"/>
      <c r="E615" s="8"/>
      <c r="F615" s="8"/>
      <c r="G615" s="11"/>
      <c r="H615" s="16"/>
      <c r="I615" s="16"/>
      <c r="J615" s="8"/>
      <c r="K615" s="8"/>
      <c r="L615" s="11"/>
      <c r="M615" s="8"/>
    </row>
    <row r="616" spans="1:13">
      <c r="A616" s="11"/>
      <c r="B616" s="8"/>
      <c r="C616" s="8"/>
      <c r="D616" s="8"/>
      <c r="E616" s="8"/>
      <c r="F616" s="8"/>
      <c r="G616" s="11"/>
      <c r="H616" s="16"/>
      <c r="I616" s="16"/>
      <c r="J616" s="8"/>
      <c r="K616" s="8"/>
      <c r="L616" s="11"/>
      <c r="M616" s="8"/>
    </row>
    <row r="617" spans="1:13">
      <c r="A617" s="11"/>
      <c r="B617" s="8"/>
      <c r="C617" s="8"/>
      <c r="D617" s="8"/>
      <c r="E617" s="8"/>
      <c r="F617" s="8"/>
      <c r="G617" s="11"/>
      <c r="H617" s="16"/>
      <c r="I617" s="16"/>
      <c r="J617" s="8"/>
      <c r="K617" s="8"/>
      <c r="L617" s="11"/>
      <c r="M617" s="8"/>
    </row>
    <row r="618" spans="1:13">
      <c r="A618" s="11"/>
      <c r="B618" s="8"/>
      <c r="C618" s="8"/>
      <c r="D618" s="8"/>
      <c r="E618" s="8"/>
      <c r="F618" s="8"/>
      <c r="G618" s="11"/>
      <c r="H618" s="16"/>
      <c r="I618" s="16"/>
      <c r="J618" s="8"/>
      <c r="K618" s="8"/>
      <c r="L618" s="11"/>
      <c r="M618" s="8"/>
    </row>
    <row r="619" spans="1:13">
      <c r="A619" s="11"/>
      <c r="B619" s="8"/>
      <c r="C619" s="8"/>
      <c r="D619" s="8"/>
      <c r="E619" s="8"/>
      <c r="F619" s="8"/>
      <c r="G619" s="11"/>
      <c r="H619" s="16"/>
      <c r="I619" s="16"/>
      <c r="J619" s="8"/>
      <c r="K619" s="8"/>
      <c r="L619" s="11"/>
      <c r="M619" s="8"/>
    </row>
    <row r="620" spans="1:13">
      <c r="A620" s="11"/>
      <c r="B620" s="8"/>
      <c r="C620" s="8"/>
      <c r="D620" s="8"/>
      <c r="E620" s="8"/>
      <c r="F620" s="8"/>
      <c r="G620" s="11"/>
      <c r="H620" s="16"/>
      <c r="I620" s="16"/>
      <c r="J620" s="8"/>
      <c r="K620" s="8"/>
      <c r="L620" s="11"/>
      <c r="M620" s="8"/>
    </row>
    <row r="621" spans="1:13">
      <c r="A621" s="11"/>
      <c r="B621" s="8"/>
      <c r="C621" s="8"/>
      <c r="D621" s="8"/>
      <c r="E621" s="8"/>
      <c r="F621" s="8"/>
      <c r="G621" s="11"/>
      <c r="H621" s="16"/>
      <c r="I621" s="16"/>
      <c r="J621" s="8"/>
      <c r="K621" s="8"/>
      <c r="L621" s="11"/>
      <c r="M621" s="8"/>
    </row>
    <row r="622" spans="1:13">
      <c r="A622" s="11"/>
      <c r="B622" s="8"/>
      <c r="C622" s="8"/>
      <c r="D622" s="8"/>
      <c r="E622" s="8"/>
      <c r="F622" s="8"/>
      <c r="G622" s="11"/>
      <c r="H622" s="16"/>
      <c r="I622" s="16"/>
      <c r="J622" s="8"/>
      <c r="K622" s="8"/>
      <c r="L622" s="11"/>
      <c r="M622" s="8"/>
    </row>
    <row r="623" spans="1:13">
      <c r="A623" s="11"/>
      <c r="B623" s="8"/>
      <c r="C623" s="8"/>
      <c r="D623" s="8"/>
      <c r="E623" s="8"/>
      <c r="F623" s="8"/>
      <c r="G623" s="11"/>
      <c r="H623" s="16"/>
      <c r="I623" s="16"/>
      <c r="J623" s="8"/>
      <c r="K623" s="8"/>
      <c r="L623" s="11"/>
      <c r="M623" s="8"/>
    </row>
    <row r="624" spans="1:13">
      <c r="A624" s="11"/>
      <c r="B624" s="8"/>
      <c r="C624" s="8"/>
      <c r="D624" s="8"/>
      <c r="E624" s="8"/>
      <c r="F624" s="8"/>
      <c r="G624" s="11"/>
      <c r="H624" s="16"/>
      <c r="I624" s="16"/>
      <c r="J624" s="8"/>
      <c r="K624" s="8"/>
      <c r="L624" s="11"/>
      <c r="M624" s="8"/>
    </row>
    <row r="625" spans="1:13">
      <c r="A625" s="11"/>
      <c r="B625" s="8"/>
      <c r="C625" s="8"/>
      <c r="D625" s="8"/>
      <c r="E625" s="8"/>
      <c r="F625" s="8"/>
      <c r="G625" s="11"/>
      <c r="H625" s="16"/>
      <c r="I625" s="16"/>
      <c r="J625" s="8"/>
      <c r="K625" s="8"/>
      <c r="L625" s="11"/>
      <c r="M625" s="8"/>
    </row>
    <row r="626" spans="1:13">
      <c r="A626" s="11"/>
      <c r="B626" s="8"/>
      <c r="C626" s="8"/>
      <c r="D626" s="8"/>
      <c r="E626" s="8"/>
      <c r="F626" s="8"/>
      <c r="G626" s="11"/>
      <c r="H626" s="16"/>
      <c r="I626" s="16"/>
      <c r="J626" s="8"/>
      <c r="K626" s="8"/>
      <c r="L626" s="11"/>
      <c r="M626" s="8"/>
    </row>
    <row r="627" spans="1:13">
      <c r="A627" s="11"/>
      <c r="B627" s="8"/>
      <c r="C627" s="8"/>
      <c r="D627" s="8"/>
      <c r="E627" s="8"/>
      <c r="F627" s="8"/>
      <c r="G627" s="11"/>
      <c r="H627" s="16"/>
      <c r="I627" s="16"/>
      <c r="J627" s="8"/>
      <c r="K627" s="8"/>
      <c r="L627" s="11"/>
      <c r="M627" s="8"/>
    </row>
    <row r="628" spans="1:13">
      <c r="A628" s="11"/>
      <c r="B628" s="8"/>
      <c r="C628" s="8"/>
      <c r="D628" s="8"/>
      <c r="E628" s="8"/>
      <c r="F628" s="8"/>
      <c r="G628" s="11"/>
      <c r="H628" s="16"/>
      <c r="I628" s="16"/>
      <c r="J628" s="8"/>
      <c r="K628" s="8"/>
      <c r="L628" s="11"/>
      <c r="M628" s="8"/>
    </row>
    <row r="629" spans="1:13">
      <c r="A629" s="11"/>
      <c r="B629" s="8"/>
      <c r="C629" s="8"/>
      <c r="D629" s="8"/>
      <c r="E629" s="8"/>
      <c r="F629" s="8"/>
      <c r="G629" s="11"/>
      <c r="H629" s="16"/>
      <c r="I629" s="16"/>
      <c r="J629" s="8"/>
      <c r="K629" s="8"/>
      <c r="L629" s="11"/>
      <c r="M629" s="8"/>
    </row>
    <row r="630" spans="1:13">
      <c r="A630" s="11"/>
      <c r="B630" s="8"/>
      <c r="C630" s="8"/>
      <c r="D630" s="8"/>
      <c r="E630" s="8"/>
      <c r="F630" s="8"/>
      <c r="G630" s="11"/>
      <c r="H630" s="16"/>
      <c r="I630" s="16"/>
      <c r="J630" s="8"/>
      <c r="K630" s="8"/>
      <c r="L630" s="11"/>
      <c r="M630" s="8"/>
    </row>
    <row r="631" spans="1:13">
      <c r="A631" s="11"/>
      <c r="B631" s="8"/>
      <c r="C631" s="8"/>
      <c r="D631" s="8"/>
      <c r="E631" s="8"/>
      <c r="F631" s="8"/>
      <c r="G631" s="11"/>
      <c r="H631" s="16"/>
      <c r="I631" s="16"/>
      <c r="J631" s="8"/>
      <c r="K631" s="8"/>
      <c r="L631" s="11"/>
      <c r="M631" s="8"/>
    </row>
    <row r="632" spans="1:13">
      <c r="A632" s="11"/>
      <c r="B632" s="8"/>
      <c r="C632" s="8"/>
      <c r="D632" s="8"/>
      <c r="E632" s="8"/>
      <c r="F632" s="8"/>
      <c r="G632" s="11"/>
      <c r="H632" s="16"/>
      <c r="I632" s="16"/>
      <c r="J632" s="8"/>
      <c r="K632" s="8"/>
      <c r="L632" s="11"/>
      <c r="M632" s="8"/>
    </row>
    <row r="633" spans="1:13">
      <c r="A633" s="11"/>
      <c r="B633" s="8"/>
      <c r="C633" s="8"/>
      <c r="D633" s="8"/>
      <c r="E633" s="8"/>
      <c r="F633" s="8"/>
      <c r="G633" s="11"/>
      <c r="H633" s="16"/>
      <c r="I633" s="16"/>
      <c r="J633" s="8"/>
      <c r="K633" s="8"/>
      <c r="L633" s="11"/>
      <c r="M633" s="8"/>
    </row>
    <row r="634" spans="1:13">
      <c r="A634" s="11"/>
      <c r="B634" s="8"/>
      <c r="C634" s="8"/>
      <c r="D634" s="8"/>
      <c r="E634" s="8"/>
      <c r="F634" s="8"/>
      <c r="G634" s="11"/>
      <c r="H634" s="16"/>
      <c r="I634" s="16"/>
      <c r="J634" s="8"/>
      <c r="K634" s="8"/>
      <c r="L634" s="11"/>
      <c r="M634" s="8"/>
    </row>
    <row r="635" spans="1:13">
      <c r="A635" s="11"/>
      <c r="B635" s="8"/>
      <c r="C635" s="8"/>
      <c r="D635" s="8"/>
      <c r="E635" s="8"/>
      <c r="F635" s="8"/>
      <c r="G635" s="11"/>
      <c r="H635" s="16"/>
      <c r="I635" s="16"/>
      <c r="J635" s="8"/>
      <c r="K635" s="8"/>
      <c r="L635" s="11"/>
      <c r="M635" s="8"/>
    </row>
    <row r="636" spans="1:13">
      <c r="A636" s="11"/>
      <c r="B636" s="8"/>
      <c r="C636" s="8"/>
      <c r="D636" s="8"/>
      <c r="E636" s="8"/>
      <c r="F636" s="8"/>
      <c r="G636" s="11"/>
      <c r="H636" s="16"/>
      <c r="I636" s="16"/>
      <c r="J636" s="8"/>
      <c r="K636" s="8"/>
      <c r="L636" s="11"/>
      <c r="M636" s="8"/>
    </row>
    <row r="637" spans="1:13">
      <c r="A637" s="11"/>
      <c r="B637" s="8"/>
      <c r="C637" s="8"/>
      <c r="D637" s="8"/>
      <c r="E637" s="8"/>
      <c r="F637" s="8"/>
      <c r="G637" s="11"/>
      <c r="H637" s="16"/>
      <c r="I637" s="16"/>
      <c r="J637" s="8"/>
      <c r="K637" s="8"/>
      <c r="L637" s="11"/>
      <c r="M637" s="8"/>
    </row>
  </sheetData>
  <conditionalFormatting sqref="T6:NQ7">
    <cfRule type="expression" dxfId="44" priority="76" stopIfTrue="1">
      <formula>NETWORKDAYS.INTL(T$6,T$6,Weekend,Holidays)=0</formula>
    </cfRule>
  </conditionalFormatting>
  <conditionalFormatting sqref="C106:C500 C8:C48">
    <cfRule type="expression" dxfId="43" priority="72" stopIfTrue="1">
      <formula>$A8=5</formula>
    </cfRule>
    <cfRule type="expression" dxfId="42" priority="73" stopIfTrue="1">
      <formula>$A8=4</formula>
    </cfRule>
    <cfRule type="expression" dxfId="41" priority="74" stopIfTrue="1">
      <formula>$A8=3</formula>
    </cfRule>
    <cfRule type="expression" dxfId="40" priority="75" stopIfTrue="1">
      <formula>$A8=2</formula>
    </cfRule>
  </conditionalFormatting>
  <conditionalFormatting sqref="X9">
    <cfRule type="expression" dxfId="39" priority="70" stopIfTrue="1">
      <formula>$L8&gt;=1</formula>
    </cfRule>
  </conditionalFormatting>
  <conditionalFormatting sqref="C106:M500 C8:M48">
    <cfRule type="expression" dxfId="38" priority="71" stopIfTrue="1">
      <formula>$A8=1</formula>
    </cfRule>
  </conditionalFormatting>
  <conditionalFormatting sqref="O8:O48">
    <cfRule type="expression" dxfId="37" priority="61">
      <formula>AND(highlight_due_tasks="Yes",O8&lt;TODAY(),L8&lt;1)</formula>
    </cfRule>
  </conditionalFormatting>
  <conditionalFormatting sqref="D8:E48 N8:O48">
    <cfRule type="expression" dxfId="36" priority="60">
      <formula>(dateformatting="UK-dmy")</formula>
    </cfRule>
  </conditionalFormatting>
  <conditionalFormatting sqref="T8:NQ105">
    <cfRule type="expression" dxfId="35" priority="92">
      <formula>$F$4=T$6</formula>
    </cfRule>
    <cfRule type="expression" dxfId="34" priority="93" stopIfTrue="1">
      <formula>OR(T$6&lt;$N8,T$6&gt;$O8)</formula>
    </cfRule>
    <cfRule type="expression" dxfId="33" priority="94">
      <formula>NETWORKDAYS.INTL(T$6,T$6,Weekend,Holidays)=0</formula>
    </cfRule>
    <cfRule type="expression" dxfId="32" priority="95" stopIfTrue="1">
      <formula>OR($N8+$R8&gt;T$6,$L11&gt;=1)</formula>
    </cfRule>
    <cfRule type="expression" dxfId="31" priority="96">
      <formula>TRUE</formula>
    </cfRule>
  </conditionalFormatting>
  <conditionalFormatting sqref="C49">
    <cfRule type="expression" dxfId="30" priority="50" stopIfTrue="1">
      <formula>$A49=5</formula>
    </cfRule>
    <cfRule type="expression" dxfId="29" priority="51" stopIfTrue="1">
      <formula>$A49=4</formula>
    </cfRule>
    <cfRule type="expression" dxfId="28" priority="52" stopIfTrue="1">
      <formula>$A49=3</formula>
    </cfRule>
    <cfRule type="expression" dxfId="27" priority="53" stopIfTrue="1">
      <formula>$A49=2</formula>
    </cfRule>
  </conditionalFormatting>
  <conditionalFormatting sqref="C49:M49">
    <cfRule type="expression" dxfId="26" priority="49" stopIfTrue="1">
      <formula>$A49=1</formula>
    </cfRule>
  </conditionalFormatting>
  <conditionalFormatting sqref="O49">
    <cfRule type="expression" dxfId="25" priority="48">
      <formula>AND(highlight_due_tasks="Yes",O49&lt;TODAY(),L49&lt;1)</formula>
    </cfRule>
  </conditionalFormatting>
  <conditionalFormatting sqref="D49:E49 N49:O49">
    <cfRule type="expression" dxfId="24" priority="47">
      <formula>(dateformatting="UK-dmy")</formula>
    </cfRule>
  </conditionalFormatting>
  <conditionalFormatting sqref="C50">
    <cfRule type="expression" dxfId="23" priority="37" stopIfTrue="1">
      <formula>$A50=5</formula>
    </cfRule>
    <cfRule type="expression" dxfId="22" priority="38" stopIfTrue="1">
      <formula>$A50=4</formula>
    </cfRule>
    <cfRule type="expression" dxfId="21" priority="39" stopIfTrue="1">
      <formula>$A50=3</formula>
    </cfRule>
    <cfRule type="expression" dxfId="20" priority="40" stopIfTrue="1">
      <formula>$A50=2</formula>
    </cfRule>
  </conditionalFormatting>
  <conditionalFormatting sqref="C50:M50">
    <cfRule type="expression" dxfId="19" priority="36" stopIfTrue="1">
      <formula>$A50=1</formula>
    </cfRule>
  </conditionalFormatting>
  <conditionalFormatting sqref="O50">
    <cfRule type="expression" dxfId="18" priority="35">
      <formula>AND(highlight_due_tasks="Yes",O50&lt;TODAY(),L50&lt;1)</formula>
    </cfRule>
  </conditionalFormatting>
  <conditionalFormatting sqref="D50:E50 N50:O50">
    <cfRule type="expression" dxfId="17" priority="34">
      <formula>(dateformatting="UK-dmy")</formula>
    </cfRule>
  </conditionalFormatting>
  <conditionalFormatting sqref="F2:F4">
    <cfRule type="expression" dxfId="16" priority="33">
      <formula>(dateformatting="UK-dmy")</formula>
    </cfRule>
  </conditionalFormatting>
  <conditionalFormatting sqref="T51:NQ105">
    <cfRule type="expression" dxfId="15" priority="28">
      <formula>$F$4=T$6</formula>
    </cfRule>
    <cfRule type="expression" dxfId="14" priority="29" stopIfTrue="1">
      <formula>OR(T$6&lt;$N51,T$6&gt;$O51)</formula>
    </cfRule>
    <cfRule type="expression" dxfId="13" priority="30">
      <formula>NETWORKDAYS.INTL(T$6,T$6,Weekend,Holidays)=0</formula>
    </cfRule>
    <cfRule type="expression" dxfId="12" priority="31" stopIfTrue="1">
      <formula>OR($N51+$R51&gt;T$6,$L54&gt;=1)</formula>
    </cfRule>
    <cfRule type="expression" dxfId="11" priority="32">
      <formula>TRUE</formula>
    </cfRule>
  </conditionalFormatting>
  <conditionalFormatting sqref="C51:C105">
    <cfRule type="expression" dxfId="10" priority="23" stopIfTrue="1">
      <formula>$A51=5</formula>
    </cfRule>
    <cfRule type="expression" dxfId="9" priority="24" stopIfTrue="1">
      <formula>$A51=4</formula>
    </cfRule>
    <cfRule type="expression" dxfId="8" priority="25" stopIfTrue="1">
      <formula>$A51=3</formula>
    </cfRule>
    <cfRule type="expression" dxfId="7" priority="26" stopIfTrue="1">
      <formula>$A51=2</formula>
    </cfRule>
  </conditionalFormatting>
  <conditionalFormatting sqref="C51:M105">
    <cfRule type="expression" dxfId="6" priority="22" stopIfTrue="1">
      <formula>$A51=1</formula>
    </cfRule>
  </conditionalFormatting>
  <conditionalFormatting sqref="O51:O105">
    <cfRule type="expression" dxfId="5" priority="21">
      <formula>AND(highlight_due_tasks="Yes",O51&lt;TODAY(),L51&lt;1)</formula>
    </cfRule>
  </conditionalFormatting>
  <conditionalFormatting sqref="D51:E105 N51:O105">
    <cfRule type="expression" dxfId="4" priority="20">
      <formula>(dateformatting="UK-dmy")</formula>
    </cfRule>
  </conditionalFormatting>
  <dataValidations count="1">
    <dataValidation type="list" allowBlank="1" showInputMessage="1" showErrorMessage="1" sqref="A8:A105" xr:uid="{582F8337-F00D-CE41-AC48-17A6F21EB4E5}">
      <formula1>"1,2,3,4,5"</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2" id="{91B6DEC7-DD78-1448-A728-A859BA2B2483}">
            <xm:f>WEEKDAY(T$6,1)=Help!$D$69</xm:f>
            <x14:dxf>
              <border>
                <left style="thin">
                  <color theme="0" tint="-0.34998626667073579"/>
                </left>
                <vertical/>
                <horizontal/>
              </border>
            </x14:dxf>
          </x14:cfRule>
          <xm:sqref>T6:NQ7</xm:sqref>
        </x14:conditionalFormatting>
        <x14:conditionalFormatting xmlns:xm="http://schemas.microsoft.com/office/excel/2006/main">
          <x14:cfRule type="expression" priority="63" id="{ECC86E46-9F06-034C-B705-ED29D18A665A}">
            <xm:f>WEEKDAY(T$6,1)=Help!$D$69</xm:f>
            <x14:dxf>
              <border>
                <left style="thin">
                  <color theme="2" tint="-0.24994659260841701"/>
                </left>
                <vertical/>
                <horizontal/>
              </border>
            </x14:dxf>
          </x14:cfRule>
          <xm:sqref>AF7</xm:sqref>
        </x14:conditionalFormatting>
        <x14:conditionalFormatting xmlns:xm="http://schemas.microsoft.com/office/excel/2006/main">
          <x14:cfRule type="expression" priority="91" id="{7A861854-F17E-A047-8CB4-2A3B4D258FE3}">
            <xm:f>AND(OR(T$6&lt;$N8,T$6&gt;$O8),T$6&lt;&gt;0,WEEKDAY(T$6,1)=Help!$D$69)</xm:f>
            <x14:dxf>
              <border>
                <left style="thin">
                  <color theme="0" tint="-0.14996795556505021"/>
                </left>
                <vertical/>
                <horizontal/>
              </border>
            </x14:dxf>
          </x14:cfRule>
          <xm:sqref>T8:NQ105</xm:sqref>
        </x14:conditionalFormatting>
        <x14:conditionalFormatting xmlns:xm="http://schemas.microsoft.com/office/excel/2006/main">
          <x14:cfRule type="expression" priority="27" id="{BCC6B25E-4CDA-8245-8F54-9E52D49B1B1E}">
            <xm:f>AND(OR(T$6&lt;$N51,T$6&gt;$O51),T$6&lt;&gt;0,WEEKDAY(T$6,1)=Help!$D$69)</xm:f>
            <x14:dxf>
              <border>
                <left style="thin">
                  <color theme="0" tint="-0.14996795556505021"/>
                </left>
                <vertical/>
                <horizontal/>
              </border>
            </x14:dxf>
          </x14:cfRule>
          <xm:sqref>T51:NQ105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570E4-2F87-884C-82D3-BD72DCE4B784}">
  <dimension ref="A2:C142"/>
  <sheetViews>
    <sheetView workbookViewId="0">
      <selection activeCell="B22" sqref="B22"/>
    </sheetView>
  </sheetViews>
  <sheetFormatPr baseColWidth="10" defaultRowHeight="16"/>
  <cols>
    <col min="1" max="1" width="21.33203125" style="9" customWidth="1"/>
    <col min="2" max="2" width="30.5" style="2" customWidth="1"/>
    <col min="3" max="3" width="29.5" style="9" customWidth="1"/>
  </cols>
  <sheetData>
    <row r="2" spans="1:3" ht="20">
      <c r="A2" s="76" t="s">
        <v>121</v>
      </c>
      <c r="B2" s="76"/>
      <c r="C2" s="76"/>
    </row>
    <row r="3" spans="1:3" ht="20">
      <c r="A3" s="50"/>
      <c r="B3" s="50"/>
      <c r="C3" s="50"/>
    </row>
    <row r="4" spans="1:3" ht="32" customHeight="1">
      <c r="A4" s="77" t="s">
        <v>120</v>
      </c>
      <c r="B4" s="77"/>
      <c r="C4" s="77"/>
    </row>
    <row r="6" spans="1:3">
      <c r="A6" s="48" t="s">
        <v>1</v>
      </c>
      <c r="B6" s="49" t="s">
        <v>2</v>
      </c>
      <c r="C6" s="48" t="s">
        <v>3</v>
      </c>
    </row>
    <row r="7" spans="1:3">
      <c r="A7" s="23">
        <v>44555</v>
      </c>
      <c r="B7" s="1" t="s">
        <v>4</v>
      </c>
      <c r="C7" s="24"/>
    </row>
    <row r="8" spans="1:3">
      <c r="A8" s="23">
        <v>44920</v>
      </c>
      <c r="B8" s="1" t="s">
        <v>4</v>
      </c>
      <c r="C8" s="24"/>
    </row>
    <row r="9" spans="1:3">
      <c r="A9" s="23">
        <v>45285</v>
      </c>
      <c r="B9" s="1" t="s">
        <v>4</v>
      </c>
      <c r="C9" s="24"/>
    </row>
    <row r="10" spans="1:3">
      <c r="A10" s="23">
        <v>45651</v>
      </c>
      <c r="B10" s="1" t="s">
        <v>4</v>
      </c>
      <c r="C10" s="24"/>
    </row>
    <row r="11" spans="1:3">
      <c r="A11" s="23">
        <v>46016</v>
      </c>
      <c r="B11" s="1" t="s">
        <v>4</v>
      </c>
      <c r="C11" s="24"/>
    </row>
    <row r="12" spans="1:3">
      <c r="A12" s="23">
        <v>46381</v>
      </c>
      <c r="B12" s="1" t="s">
        <v>4</v>
      </c>
      <c r="C12" s="24"/>
    </row>
    <row r="13" spans="1:3">
      <c r="A13" s="23">
        <v>46746</v>
      </c>
      <c r="B13" s="1" t="s">
        <v>4</v>
      </c>
      <c r="C13" s="24"/>
    </row>
    <row r="14" spans="1:3">
      <c r="A14" s="23">
        <v>47112</v>
      </c>
      <c r="B14" s="1" t="s">
        <v>4</v>
      </c>
      <c r="C14" s="24"/>
    </row>
    <row r="15" spans="1:3">
      <c r="A15" s="23">
        <v>44197</v>
      </c>
      <c r="B15" s="1" t="s">
        <v>5</v>
      </c>
      <c r="C15" s="24"/>
    </row>
    <row r="16" spans="1:3">
      <c r="A16" s="23">
        <v>44562</v>
      </c>
      <c r="B16" s="1" t="s">
        <v>5</v>
      </c>
      <c r="C16" s="24"/>
    </row>
    <row r="17" spans="1:3">
      <c r="A17" s="23">
        <v>44927</v>
      </c>
      <c r="B17" s="1" t="s">
        <v>5</v>
      </c>
      <c r="C17" s="24"/>
    </row>
    <row r="18" spans="1:3">
      <c r="A18" s="23">
        <v>45292</v>
      </c>
      <c r="B18" s="1" t="s">
        <v>5</v>
      </c>
      <c r="C18" s="24"/>
    </row>
    <row r="19" spans="1:3">
      <c r="A19" s="23">
        <v>45658</v>
      </c>
      <c r="B19" s="1" t="s">
        <v>5</v>
      </c>
      <c r="C19" s="24"/>
    </row>
    <row r="20" spans="1:3">
      <c r="A20" s="23">
        <v>46023</v>
      </c>
      <c r="B20" s="1" t="s">
        <v>5</v>
      </c>
      <c r="C20" s="24"/>
    </row>
    <row r="21" spans="1:3">
      <c r="A21" s="23">
        <v>46388</v>
      </c>
      <c r="B21" s="1" t="s">
        <v>5</v>
      </c>
      <c r="C21" s="24"/>
    </row>
    <row r="22" spans="1:3">
      <c r="A22" s="23">
        <v>46753</v>
      </c>
      <c r="B22" s="1" t="s">
        <v>5</v>
      </c>
      <c r="C22" s="24"/>
    </row>
    <row r="23" spans="1:3">
      <c r="A23" s="23">
        <v>44480</v>
      </c>
      <c r="B23" s="1" t="s">
        <v>6</v>
      </c>
      <c r="C23" s="25" t="s">
        <v>7</v>
      </c>
    </row>
    <row r="24" spans="1:3">
      <c r="A24" s="23">
        <f t="shared" ref="A24:A30" si="0">(DATE(YEAR(A23)+1,10,1)+(2-1)*7)+2-WEEKDAY(DATE(YEAR(A23)+1,10,1),1)+IF(2&lt;WEEKDAY(DATE(YEAR(A23)+1,10,1),1),7,0)</f>
        <v>44844</v>
      </c>
      <c r="B24" s="1" t="s">
        <v>6</v>
      </c>
      <c r="C24" s="25" t="s">
        <v>7</v>
      </c>
    </row>
    <row r="25" spans="1:3">
      <c r="A25" s="23">
        <f t="shared" si="0"/>
        <v>45208</v>
      </c>
      <c r="B25" s="1" t="s">
        <v>6</v>
      </c>
      <c r="C25" s="25" t="s">
        <v>7</v>
      </c>
    </row>
    <row r="26" spans="1:3">
      <c r="A26" s="23">
        <f t="shared" si="0"/>
        <v>45579</v>
      </c>
      <c r="B26" s="1" t="s">
        <v>6</v>
      </c>
      <c r="C26" s="25" t="s">
        <v>7</v>
      </c>
    </row>
    <row r="27" spans="1:3">
      <c r="A27" s="23">
        <f t="shared" si="0"/>
        <v>45943</v>
      </c>
      <c r="B27" s="1" t="s">
        <v>6</v>
      </c>
      <c r="C27" s="25" t="s">
        <v>7</v>
      </c>
    </row>
    <row r="28" spans="1:3">
      <c r="A28" s="23">
        <f t="shared" si="0"/>
        <v>46307</v>
      </c>
      <c r="B28" s="1" t="s">
        <v>6</v>
      </c>
      <c r="C28" s="25" t="s">
        <v>7</v>
      </c>
    </row>
    <row r="29" spans="1:3">
      <c r="A29" s="23">
        <f t="shared" si="0"/>
        <v>46671</v>
      </c>
      <c r="B29" s="1" t="s">
        <v>6</v>
      </c>
      <c r="C29" s="25" t="s">
        <v>7</v>
      </c>
    </row>
    <row r="30" spans="1:3">
      <c r="A30" s="23">
        <f t="shared" si="0"/>
        <v>47035</v>
      </c>
      <c r="B30" s="1" t="s">
        <v>6</v>
      </c>
      <c r="C30" s="25" t="s">
        <v>7</v>
      </c>
    </row>
    <row r="31" spans="1:3">
      <c r="A31" s="23">
        <v>44381</v>
      </c>
      <c r="B31" s="1" t="s">
        <v>8</v>
      </c>
      <c r="C31" s="25" t="s">
        <v>7</v>
      </c>
    </row>
    <row r="32" spans="1:3">
      <c r="A32" s="23">
        <v>44746</v>
      </c>
      <c r="B32" s="1" t="s">
        <v>8</v>
      </c>
      <c r="C32" s="25" t="s">
        <v>7</v>
      </c>
    </row>
    <row r="33" spans="1:3">
      <c r="A33" s="23">
        <v>45111</v>
      </c>
      <c r="B33" s="1" t="s">
        <v>8</v>
      </c>
      <c r="C33" s="25" t="s">
        <v>7</v>
      </c>
    </row>
    <row r="34" spans="1:3">
      <c r="A34" s="23">
        <v>45477</v>
      </c>
      <c r="B34" s="1" t="s">
        <v>8</v>
      </c>
      <c r="C34" s="25" t="s">
        <v>7</v>
      </c>
    </row>
    <row r="35" spans="1:3">
      <c r="A35" s="23">
        <v>45842</v>
      </c>
      <c r="B35" s="1" t="s">
        <v>8</v>
      </c>
      <c r="C35" s="25" t="s">
        <v>7</v>
      </c>
    </row>
    <row r="36" spans="1:3">
      <c r="A36" s="23">
        <v>46207</v>
      </c>
      <c r="B36" s="1" t="s">
        <v>8</v>
      </c>
      <c r="C36" s="25" t="s">
        <v>7</v>
      </c>
    </row>
    <row r="37" spans="1:3">
      <c r="A37" s="23">
        <v>46572</v>
      </c>
      <c r="B37" s="1" t="s">
        <v>8</v>
      </c>
      <c r="C37" s="25" t="s">
        <v>7</v>
      </c>
    </row>
    <row r="38" spans="1:3">
      <c r="A38" s="23">
        <v>46938</v>
      </c>
      <c r="B38" s="1" t="s">
        <v>8</v>
      </c>
      <c r="C38" s="25" t="s">
        <v>7</v>
      </c>
    </row>
    <row r="39" spans="1:3">
      <c r="A39" s="23">
        <v>44445</v>
      </c>
      <c r="B39" s="1" t="s">
        <v>9</v>
      </c>
      <c r="C39" s="25" t="s">
        <v>7</v>
      </c>
    </row>
    <row r="40" spans="1:3">
      <c r="A40" s="23">
        <f>(DATE(YEAR(A39)+1,9,1)+(1-1)*7)+2-WEEKDAY(DATE(YEAR(A39)+1,9,1),1)+IF(2&lt;WEEKDAY(DATE(YEAR(A39)+1,9,1),1),7,0)</f>
        <v>44809</v>
      </c>
      <c r="B40" s="1" t="s">
        <v>9</v>
      </c>
      <c r="C40" s="25" t="s">
        <v>7</v>
      </c>
    </row>
    <row r="41" spans="1:3">
      <c r="A41" s="23">
        <f t="shared" ref="A41:A46" si="1">(DATE(YEAR(A40)+1,9,1)+(1-1)*7)+2-WEEKDAY(DATE(YEAR(A40)+1,9,1),1)+IF(2&lt;WEEKDAY(DATE(YEAR(A40)+1,9,1),1),7,0)</f>
        <v>45173</v>
      </c>
      <c r="B41" s="1" t="s">
        <v>9</v>
      </c>
      <c r="C41" s="25" t="s">
        <v>7</v>
      </c>
    </row>
    <row r="42" spans="1:3">
      <c r="A42" s="23">
        <f t="shared" si="1"/>
        <v>45537</v>
      </c>
      <c r="B42" s="1" t="s">
        <v>9</v>
      </c>
      <c r="C42" s="25" t="s">
        <v>7</v>
      </c>
    </row>
    <row r="43" spans="1:3">
      <c r="A43" s="23">
        <f t="shared" si="1"/>
        <v>45901</v>
      </c>
      <c r="B43" s="1" t="s">
        <v>9</v>
      </c>
      <c r="C43" s="25" t="s">
        <v>7</v>
      </c>
    </row>
    <row r="44" spans="1:3">
      <c r="A44" s="23">
        <f t="shared" si="1"/>
        <v>46272</v>
      </c>
      <c r="B44" s="1" t="s">
        <v>9</v>
      </c>
      <c r="C44" s="25" t="s">
        <v>7</v>
      </c>
    </row>
    <row r="45" spans="1:3">
      <c r="A45" s="23">
        <f t="shared" si="1"/>
        <v>46636</v>
      </c>
      <c r="B45" s="1" t="s">
        <v>9</v>
      </c>
      <c r="C45" s="25" t="s">
        <v>7</v>
      </c>
    </row>
    <row r="46" spans="1:3">
      <c r="A46" s="23">
        <f t="shared" si="1"/>
        <v>47000</v>
      </c>
      <c r="B46" s="1" t="s">
        <v>9</v>
      </c>
      <c r="C46" s="25" t="s">
        <v>7</v>
      </c>
    </row>
    <row r="47" spans="1:3">
      <c r="A47" s="23">
        <v>44214</v>
      </c>
      <c r="B47" s="1" t="s">
        <v>10</v>
      </c>
      <c r="C47" s="25" t="s">
        <v>7</v>
      </c>
    </row>
    <row r="48" spans="1:3">
      <c r="A48" s="23">
        <f t="shared" ref="A48:A54" si="2">(DATE(YEAR(A47)+1,1,1)+(3-1)*7)+2-WEEKDAY(DATE(YEAR(A47)+1,1,1),1)+IF(2&lt;WEEKDAY(DATE(YEAR(A47)+1,1,1),1),7,0)</f>
        <v>44578</v>
      </c>
      <c r="B48" s="1" t="s">
        <v>10</v>
      </c>
      <c r="C48" s="25" t="s">
        <v>7</v>
      </c>
    </row>
    <row r="49" spans="1:3">
      <c r="A49" s="23">
        <f t="shared" si="2"/>
        <v>44942</v>
      </c>
      <c r="B49" s="1" t="s">
        <v>10</v>
      </c>
      <c r="C49" s="25" t="s">
        <v>7</v>
      </c>
    </row>
    <row r="50" spans="1:3">
      <c r="A50" s="23">
        <f t="shared" si="2"/>
        <v>45306</v>
      </c>
      <c r="B50" s="1" t="s">
        <v>10</v>
      </c>
      <c r="C50" s="25" t="s">
        <v>7</v>
      </c>
    </row>
    <row r="51" spans="1:3">
      <c r="A51" s="23">
        <f t="shared" si="2"/>
        <v>45677</v>
      </c>
      <c r="B51" s="1" t="s">
        <v>10</v>
      </c>
      <c r="C51" s="25" t="s">
        <v>7</v>
      </c>
    </row>
    <row r="52" spans="1:3">
      <c r="A52" s="23">
        <f t="shared" si="2"/>
        <v>46041</v>
      </c>
      <c r="B52" s="1" t="s">
        <v>10</v>
      </c>
      <c r="C52" s="25" t="s">
        <v>7</v>
      </c>
    </row>
    <row r="53" spans="1:3">
      <c r="A53" s="23">
        <f t="shared" si="2"/>
        <v>46405</v>
      </c>
      <c r="B53" s="1" t="s">
        <v>10</v>
      </c>
      <c r="C53" s="25" t="s">
        <v>7</v>
      </c>
    </row>
    <row r="54" spans="1:3">
      <c r="A54" s="23">
        <f t="shared" si="2"/>
        <v>46769</v>
      </c>
      <c r="B54" s="1" t="s">
        <v>10</v>
      </c>
      <c r="C54" s="25" t="s">
        <v>7</v>
      </c>
    </row>
    <row r="55" spans="1:3">
      <c r="A55" s="23">
        <v>44347</v>
      </c>
      <c r="B55" s="1" t="s">
        <v>11</v>
      </c>
      <c r="C55" s="25" t="s">
        <v>7</v>
      </c>
    </row>
    <row r="56" spans="1:3">
      <c r="A56" s="23">
        <f t="shared" ref="A56:A62" si="3">(DATE(YEAR(A55)+1,6,1)+(0-1)*7)+2-WEEKDAY(DATE(YEAR(A55)+1,6,1),1)+IF(2&lt;WEEKDAY(DATE(YEAR(A55)+1,6,1),1),7,0)</f>
        <v>44711</v>
      </c>
      <c r="B56" s="1" t="s">
        <v>11</v>
      </c>
      <c r="C56" s="25" t="s">
        <v>7</v>
      </c>
    </row>
    <row r="57" spans="1:3">
      <c r="A57" s="23">
        <f t="shared" si="3"/>
        <v>45075</v>
      </c>
      <c r="B57" s="1" t="s">
        <v>11</v>
      </c>
      <c r="C57" s="25" t="s">
        <v>7</v>
      </c>
    </row>
    <row r="58" spans="1:3">
      <c r="A58" s="23">
        <f t="shared" si="3"/>
        <v>45439</v>
      </c>
      <c r="B58" s="1" t="s">
        <v>11</v>
      </c>
      <c r="C58" s="25" t="s">
        <v>7</v>
      </c>
    </row>
    <row r="59" spans="1:3">
      <c r="A59" s="23">
        <f t="shared" si="3"/>
        <v>45803</v>
      </c>
      <c r="B59" s="1" t="s">
        <v>11</v>
      </c>
      <c r="C59" s="25" t="s">
        <v>7</v>
      </c>
    </row>
    <row r="60" spans="1:3">
      <c r="A60" s="23">
        <f t="shared" si="3"/>
        <v>46167</v>
      </c>
      <c r="B60" s="1" t="s">
        <v>11</v>
      </c>
      <c r="C60" s="25" t="s">
        <v>7</v>
      </c>
    </row>
    <row r="61" spans="1:3">
      <c r="A61" s="23">
        <f t="shared" si="3"/>
        <v>46538</v>
      </c>
      <c r="B61" s="1" t="s">
        <v>11</v>
      </c>
      <c r="C61" s="25" t="s">
        <v>7</v>
      </c>
    </row>
    <row r="62" spans="1:3">
      <c r="A62" s="23">
        <f t="shared" si="3"/>
        <v>46902</v>
      </c>
      <c r="B62" s="1" t="s">
        <v>11</v>
      </c>
      <c r="C62" s="25" t="s">
        <v>7</v>
      </c>
    </row>
    <row r="63" spans="1:3">
      <c r="A63" s="23">
        <v>44242</v>
      </c>
      <c r="B63" s="1" t="s">
        <v>12</v>
      </c>
      <c r="C63" s="25" t="s">
        <v>7</v>
      </c>
    </row>
    <row r="64" spans="1:3">
      <c r="A64" s="23">
        <f t="shared" ref="A64:A70" si="4">(DATE(YEAR(A63)+1,2,1)+(3-1)*7)+2-WEEKDAY(DATE(YEAR(A63)+1,2,1),1)+IF(2&lt;WEEKDAY(DATE(YEAR(A63)+1,2,1),1),7,0)</f>
        <v>44613</v>
      </c>
      <c r="B64" s="1" t="s">
        <v>12</v>
      </c>
      <c r="C64" s="25" t="s">
        <v>7</v>
      </c>
    </row>
    <row r="65" spans="1:3">
      <c r="A65" s="23">
        <f t="shared" si="4"/>
        <v>44977</v>
      </c>
      <c r="B65" s="1" t="s">
        <v>12</v>
      </c>
      <c r="C65" s="25" t="s">
        <v>7</v>
      </c>
    </row>
    <row r="66" spans="1:3">
      <c r="A66" s="23">
        <f t="shared" si="4"/>
        <v>45341</v>
      </c>
      <c r="B66" s="1" t="s">
        <v>12</v>
      </c>
      <c r="C66" s="25" t="s">
        <v>7</v>
      </c>
    </row>
    <row r="67" spans="1:3">
      <c r="A67" s="23">
        <f t="shared" si="4"/>
        <v>45705</v>
      </c>
      <c r="B67" s="1" t="s">
        <v>12</v>
      </c>
      <c r="C67" s="25" t="s">
        <v>7</v>
      </c>
    </row>
    <row r="68" spans="1:3">
      <c r="A68" s="23">
        <f t="shared" si="4"/>
        <v>46069</v>
      </c>
      <c r="B68" s="1" t="s">
        <v>12</v>
      </c>
      <c r="C68" s="25" t="s">
        <v>7</v>
      </c>
    </row>
    <row r="69" spans="1:3">
      <c r="A69" s="23">
        <f t="shared" si="4"/>
        <v>46433</v>
      </c>
      <c r="B69" s="1" t="s">
        <v>12</v>
      </c>
      <c r="C69" s="25" t="s">
        <v>7</v>
      </c>
    </row>
    <row r="70" spans="1:3">
      <c r="A70" s="23">
        <f t="shared" si="4"/>
        <v>46804</v>
      </c>
      <c r="B70" s="1" t="s">
        <v>12</v>
      </c>
      <c r="C70" s="25" t="s">
        <v>7</v>
      </c>
    </row>
    <row r="71" spans="1:3">
      <c r="A71" s="23">
        <v>44525</v>
      </c>
      <c r="B71" s="1" t="s">
        <v>13</v>
      </c>
      <c r="C71" s="25" t="s">
        <v>7</v>
      </c>
    </row>
    <row r="72" spans="1:3">
      <c r="A72" s="23">
        <f t="shared" ref="A72:A78" si="5">(DATE(YEAR(A71)+1,11,1)+(4-1)*7)+5-WEEKDAY(DATE(YEAR(A71)+1,11,1),1)+IF(5&lt;WEEKDAY(DATE(YEAR(A71)+1,11,1),1),7,0)</f>
        <v>44889</v>
      </c>
      <c r="B72" s="1" t="s">
        <v>13</v>
      </c>
      <c r="C72" s="25" t="s">
        <v>7</v>
      </c>
    </row>
    <row r="73" spans="1:3">
      <c r="A73" s="23">
        <f t="shared" si="5"/>
        <v>45253</v>
      </c>
      <c r="B73" s="1" t="s">
        <v>13</v>
      </c>
      <c r="C73" s="25" t="s">
        <v>7</v>
      </c>
    </row>
    <row r="74" spans="1:3">
      <c r="A74" s="23">
        <f t="shared" si="5"/>
        <v>45624</v>
      </c>
      <c r="B74" s="1" t="s">
        <v>13</v>
      </c>
      <c r="C74" s="25" t="s">
        <v>7</v>
      </c>
    </row>
    <row r="75" spans="1:3">
      <c r="A75" s="23">
        <f t="shared" si="5"/>
        <v>45988</v>
      </c>
      <c r="B75" s="1" t="s">
        <v>13</v>
      </c>
      <c r="C75" s="25" t="s">
        <v>7</v>
      </c>
    </row>
    <row r="76" spans="1:3">
      <c r="A76" s="23">
        <f t="shared" si="5"/>
        <v>46352</v>
      </c>
      <c r="B76" s="1" t="s">
        <v>13</v>
      </c>
      <c r="C76" s="25" t="s">
        <v>7</v>
      </c>
    </row>
    <row r="77" spans="1:3">
      <c r="A77" s="23">
        <f t="shared" si="5"/>
        <v>46716</v>
      </c>
      <c r="B77" s="1" t="s">
        <v>13</v>
      </c>
      <c r="C77" s="25" t="s">
        <v>7</v>
      </c>
    </row>
    <row r="78" spans="1:3">
      <c r="A78" s="23">
        <f t="shared" si="5"/>
        <v>47080</v>
      </c>
      <c r="B78" s="1" t="s">
        <v>13</v>
      </c>
      <c r="C78" s="25" t="s">
        <v>7</v>
      </c>
    </row>
    <row r="79" spans="1:3">
      <c r="A79" s="23">
        <v>44511</v>
      </c>
      <c r="B79" s="1" t="s">
        <v>14</v>
      </c>
      <c r="C79" s="25" t="s">
        <v>7</v>
      </c>
    </row>
    <row r="80" spans="1:3">
      <c r="A80" s="23">
        <v>44876</v>
      </c>
      <c r="B80" s="1" t="s">
        <v>14</v>
      </c>
      <c r="C80" s="25" t="s">
        <v>7</v>
      </c>
    </row>
    <row r="81" spans="1:3">
      <c r="A81" s="23">
        <v>45241</v>
      </c>
      <c r="B81" s="1" t="s">
        <v>14</v>
      </c>
      <c r="C81" s="25" t="s">
        <v>7</v>
      </c>
    </row>
    <row r="82" spans="1:3">
      <c r="A82" s="23">
        <v>45607</v>
      </c>
      <c r="B82" s="1" t="s">
        <v>14</v>
      </c>
      <c r="C82" s="25" t="s">
        <v>7</v>
      </c>
    </row>
    <row r="83" spans="1:3">
      <c r="A83" s="23">
        <v>45972</v>
      </c>
      <c r="B83" s="1" t="s">
        <v>14</v>
      </c>
      <c r="C83" s="25" t="s">
        <v>7</v>
      </c>
    </row>
    <row r="84" spans="1:3">
      <c r="A84" s="23">
        <v>46337</v>
      </c>
      <c r="B84" s="1" t="s">
        <v>14</v>
      </c>
      <c r="C84" s="25" t="s">
        <v>7</v>
      </c>
    </row>
    <row r="85" spans="1:3">
      <c r="A85" s="23">
        <v>46702</v>
      </c>
      <c r="B85" s="1" t="s">
        <v>14</v>
      </c>
      <c r="C85" s="25" t="s">
        <v>7</v>
      </c>
    </row>
    <row r="86" spans="1:3">
      <c r="A86" s="23">
        <v>47068</v>
      </c>
      <c r="B86" s="1" t="s">
        <v>14</v>
      </c>
      <c r="C86" s="25" t="s">
        <v>7</v>
      </c>
    </row>
    <row r="87" spans="1:3">
      <c r="A87" s="23">
        <v>44556</v>
      </c>
      <c r="B87" s="1" t="s">
        <v>15</v>
      </c>
      <c r="C87" s="25" t="s">
        <v>16</v>
      </c>
    </row>
    <row r="88" spans="1:3">
      <c r="A88" s="23">
        <v>44921</v>
      </c>
      <c r="B88" s="1" t="s">
        <v>15</v>
      </c>
      <c r="C88" s="25" t="s">
        <v>16</v>
      </c>
    </row>
    <row r="89" spans="1:3">
      <c r="A89" s="23">
        <v>45286</v>
      </c>
      <c r="B89" s="1" t="s">
        <v>15</v>
      </c>
      <c r="C89" s="25" t="s">
        <v>16</v>
      </c>
    </row>
    <row r="90" spans="1:3">
      <c r="A90" s="23">
        <v>45652</v>
      </c>
      <c r="B90" s="1" t="s">
        <v>15</v>
      </c>
      <c r="C90" s="25" t="s">
        <v>16</v>
      </c>
    </row>
    <row r="91" spans="1:3">
      <c r="A91" s="23">
        <v>46017</v>
      </c>
      <c r="B91" s="1" t="s">
        <v>15</v>
      </c>
      <c r="C91" s="25" t="s">
        <v>16</v>
      </c>
    </row>
    <row r="92" spans="1:3">
      <c r="A92" s="23">
        <v>46382</v>
      </c>
      <c r="B92" s="1" t="s">
        <v>15</v>
      </c>
      <c r="C92" s="25" t="s">
        <v>16</v>
      </c>
    </row>
    <row r="93" spans="1:3">
      <c r="A93" s="23">
        <v>46747</v>
      </c>
      <c r="B93" s="1" t="s">
        <v>15</v>
      </c>
      <c r="C93" s="25" t="s">
        <v>16</v>
      </c>
    </row>
    <row r="94" spans="1:3">
      <c r="A94" s="23">
        <v>47113</v>
      </c>
      <c r="B94" s="1" t="s">
        <v>15</v>
      </c>
      <c r="C94" s="25" t="s">
        <v>16</v>
      </c>
    </row>
    <row r="95" spans="1:3">
      <c r="A95" s="23">
        <v>44288</v>
      </c>
      <c r="B95" s="1" t="s">
        <v>17</v>
      </c>
      <c r="C95" s="25" t="s">
        <v>16</v>
      </c>
    </row>
    <row r="96" spans="1:3">
      <c r="A96" s="23">
        <f t="shared" ref="A96:A102" si="6">IF(AND(YEAR(A95)+1&gt;1900,YEAR(A95)+1&lt;2199),ROUND(DATE(YEAR(A95)+1,4,1)/7+MOD(19*MOD(YEAR(A95)+1,19)-7,30)*0.14,0)*7-6-2,"")</f>
        <v>44666</v>
      </c>
      <c r="B96" s="1" t="s">
        <v>17</v>
      </c>
      <c r="C96" s="25" t="s">
        <v>16</v>
      </c>
    </row>
    <row r="97" spans="1:3">
      <c r="A97" s="23">
        <f t="shared" si="6"/>
        <v>45023</v>
      </c>
      <c r="B97" s="1" t="s">
        <v>17</v>
      </c>
      <c r="C97" s="25" t="s">
        <v>16</v>
      </c>
    </row>
    <row r="98" spans="1:3">
      <c r="A98" s="23">
        <f t="shared" si="6"/>
        <v>45380</v>
      </c>
      <c r="B98" s="1" t="s">
        <v>17</v>
      </c>
      <c r="C98" s="25" t="s">
        <v>16</v>
      </c>
    </row>
    <row r="99" spans="1:3">
      <c r="A99" s="23">
        <f t="shared" si="6"/>
        <v>45765</v>
      </c>
      <c r="B99" s="1" t="s">
        <v>17</v>
      </c>
      <c r="C99" s="25" t="s">
        <v>16</v>
      </c>
    </row>
    <row r="100" spans="1:3">
      <c r="A100" s="23">
        <f t="shared" si="6"/>
        <v>46115</v>
      </c>
      <c r="B100" s="1" t="s">
        <v>17</v>
      </c>
      <c r="C100" s="25" t="s">
        <v>16</v>
      </c>
    </row>
    <row r="101" spans="1:3">
      <c r="A101" s="23">
        <f t="shared" si="6"/>
        <v>46472</v>
      </c>
      <c r="B101" s="1" t="s">
        <v>17</v>
      </c>
      <c r="C101" s="25" t="s">
        <v>16</v>
      </c>
    </row>
    <row r="102" spans="1:3">
      <c r="A102" s="23">
        <f t="shared" si="6"/>
        <v>46857</v>
      </c>
      <c r="B102" s="1" t="s">
        <v>17</v>
      </c>
      <c r="C102" s="25" t="s">
        <v>16</v>
      </c>
    </row>
    <row r="103" spans="1:3">
      <c r="A103" s="23">
        <v>44291</v>
      </c>
      <c r="B103" s="1" t="s">
        <v>18</v>
      </c>
      <c r="C103" s="25" t="s">
        <v>16</v>
      </c>
    </row>
    <row r="104" spans="1:3">
      <c r="A104" s="23">
        <f t="shared" ref="A104:A110" si="7">IF(AND(YEAR(A103)+1&gt;1900,YEAR(A103)+1&lt;2199),ROUND(DATE(YEAR(A103)+1,4,1)/7+MOD(19*MOD(YEAR(A103)+1,19)-7,30)*0.14,0)*7-6+1,"")</f>
        <v>44669</v>
      </c>
      <c r="B104" s="1" t="s">
        <v>18</v>
      </c>
      <c r="C104" s="25" t="s">
        <v>16</v>
      </c>
    </row>
    <row r="105" spans="1:3">
      <c r="A105" s="23">
        <f t="shared" si="7"/>
        <v>45026</v>
      </c>
      <c r="B105" s="1" t="s">
        <v>18</v>
      </c>
      <c r="C105" s="25" t="s">
        <v>16</v>
      </c>
    </row>
    <row r="106" spans="1:3">
      <c r="A106" s="23">
        <f t="shared" si="7"/>
        <v>45383</v>
      </c>
      <c r="B106" s="1" t="s">
        <v>18</v>
      </c>
      <c r="C106" s="25" t="s">
        <v>16</v>
      </c>
    </row>
    <row r="107" spans="1:3">
      <c r="A107" s="23">
        <f t="shared" si="7"/>
        <v>45768</v>
      </c>
      <c r="B107" s="1" t="s">
        <v>18</v>
      </c>
      <c r="C107" s="25" t="s">
        <v>16</v>
      </c>
    </row>
    <row r="108" spans="1:3">
      <c r="A108" s="23">
        <f t="shared" si="7"/>
        <v>46118</v>
      </c>
      <c r="B108" s="1" t="s">
        <v>18</v>
      </c>
      <c r="C108" s="25" t="s">
        <v>16</v>
      </c>
    </row>
    <row r="109" spans="1:3">
      <c r="A109" s="23">
        <f t="shared" si="7"/>
        <v>46475</v>
      </c>
      <c r="B109" s="1" t="s">
        <v>18</v>
      </c>
      <c r="C109" s="25" t="s">
        <v>16</v>
      </c>
    </row>
    <row r="110" spans="1:3">
      <c r="A110" s="23">
        <f t="shared" si="7"/>
        <v>46860</v>
      </c>
      <c r="B110" s="1" t="s">
        <v>18</v>
      </c>
      <c r="C110" s="25" t="s">
        <v>16</v>
      </c>
    </row>
    <row r="111" spans="1:3">
      <c r="A111" s="23">
        <v>44319</v>
      </c>
      <c r="B111" s="1" t="s">
        <v>19</v>
      </c>
      <c r="C111" s="25" t="s">
        <v>16</v>
      </c>
    </row>
    <row r="112" spans="1:3">
      <c r="A112" s="23">
        <v>44683</v>
      </c>
      <c r="B112" s="1" t="s">
        <v>19</v>
      </c>
      <c r="C112" s="25" t="s">
        <v>16</v>
      </c>
    </row>
    <row r="113" spans="1:3">
      <c r="A113" s="23">
        <v>45047</v>
      </c>
      <c r="B113" s="1" t="s">
        <v>19</v>
      </c>
      <c r="C113" s="25" t="s">
        <v>16</v>
      </c>
    </row>
    <row r="114" spans="1:3">
      <c r="A114" s="23">
        <v>45418</v>
      </c>
      <c r="B114" s="1" t="s">
        <v>19</v>
      </c>
      <c r="C114" s="25" t="s">
        <v>16</v>
      </c>
    </row>
    <row r="115" spans="1:3">
      <c r="A115" s="23">
        <v>45782</v>
      </c>
      <c r="B115" s="1" t="s">
        <v>19</v>
      </c>
      <c r="C115" s="25" t="s">
        <v>16</v>
      </c>
    </row>
    <row r="116" spans="1:3">
      <c r="A116" s="23">
        <v>46146</v>
      </c>
      <c r="B116" s="1" t="s">
        <v>19</v>
      </c>
      <c r="C116" s="25" t="s">
        <v>16</v>
      </c>
    </row>
    <row r="117" spans="1:3">
      <c r="A117" s="23">
        <v>46510</v>
      </c>
      <c r="B117" s="1" t="s">
        <v>19</v>
      </c>
      <c r="C117" s="25" t="s">
        <v>16</v>
      </c>
    </row>
    <row r="118" spans="1:3">
      <c r="A118" s="23">
        <v>46874</v>
      </c>
      <c r="B118" s="1" t="s">
        <v>19</v>
      </c>
      <c r="C118" s="25" t="s">
        <v>16</v>
      </c>
    </row>
    <row r="119" spans="1:3">
      <c r="A119" s="23">
        <v>44347</v>
      </c>
      <c r="B119" s="1" t="s">
        <v>20</v>
      </c>
      <c r="C119" s="25" t="s">
        <v>16</v>
      </c>
    </row>
    <row r="120" spans="1:3">
      <c r="A120" s="23">
        <v>44711</v>
      </c>
      <c r="B120" s="1" t="s">
        <v>20</v>
      </c>
      <c r="C120" s="25" t="s">
        <v>16</v>
      </c>
    </row>
    <row r="121" spans="1:3">
      <c r="A121" s="23">
        <v>45075</v>
      </c>
      <c r="B121" s="1" t="s">
        <v>20</v>
      </c>
      <c r="C121" s="25" t="s">
        <v>16</v>
      </c>
    </row>
    <row r="122" spans="1:3">
      <c r="A122" s="23">
        <v>45439</v>
      </c>
      <c r="B122" s="1" t="s">
        <v>20</v>
      </c>
      <c r="C122" s="25" t="s">
        <v>16</v>
      </c>
    </row>
    <row r="123" spans="1:3">
      <c r="A123" s="23">
        <v>45803</v>
      </c>
      <c r="B123" s="1" t="s">
        <v>20</v>
      </c>
      <c r="C123" s="25" t="s">
        <v>16</v>
      </c>
    </row>
    <row r="124" spans="1:3">
      <c r="A124" s="23">
        <v>46167</v>
      </c>
      <c r="B124" s="1" t="s">
        <v>20</v>
      </c>
      <c r="C124" s="25" t="s">
        <v>16</v>
      </c>
    </row>
    <row r="125" spans="1:3">
      <c r="A125" s="23">
        <v>46538</v>
      </c>
      <c r="B125" s="1" t="s">
        <v>20</v>
      </c>
      <c r="C125" s="25" t="s">
        <v>16</v>
      </c>
    </row>
    <row r="126" spans="1:3">
      <c r="A126" s="23">
        <v>46902</v>
      </c>
      <c r="B126" s="1" t="s">
        <v>20</v>
      </c>
      <c r="C126" s="25" t="s">
        <v>16</v>
      </c>
    </row>
    <row r="127" spans="1:3">
      <c r="A127" s="23">
        <v>44410</v>
      </c>
      <c r="B127" s="1" t="s">
        <v>21</v>
      </c>
      <c r="C127" s="25" t="s">
        <v>16</v>
      </c>
    </row>
    <row r="128" spans="1:3">
      <c r="A128" s="23">
        <v>44774</v>
      </c>
      <c r="B128" s="1" t="s">
        <v>21</v>
      </c>
      <c r="C128" s="25" t="s">
        <v>16</v>
      </c>
    </row>
    <row r="129" spans="1:3">
      <c r="A129" s="23">
        <v>45145</v>
      </c>
      <c r="B129" s="1" t="s">
        <v>21</v>
      </c>
      <c r="C129" s="25" t="s">
        <v>16</v>
      </c>
    </row>
    <row r="130" spans="1:3">
      <c r="A130" s="23">
        <v>45509</v>
      </c>
      <c r="B130" s="1" t="s">
        <v>21</v>
      </c>
      <c r="C130" s="25" t="s">
        <v>16</v>
      </c>
    </row>
    <row r="131" spans="1:3">
      <c r="A131" s="23">
        <v>45873</v>
      </c>
      <c r="B131" s="1" t="s">
        <v>21</v>
      </c>
      <c r="C131" s="25" t="s">
        <v>16</v>
      </c>
    </row>
    <row r="132" spans="1:3">
      <c r="A132" s="23">
        <v>46237</v>
      </c>
      <c r="B132" s="1" t="s">
        <v>21</v>
      </c>
      <c r="C132" s="25" t="s">
        <v>16</v>
      </c>
    </row>
    <row r="133" spans="1:3">
      <c r="A133" s="23">
        <v>46601</v>
      </c>
      <c r="B133" s="1" t="s">
        <v>21</v>
      </c>
      <c r="C133" s="25" t="s">
        <v>16</v>
      </c>
    </row>
    <row r="134" spans="1:3">
      <c r="A134" s="23">
        <v>46972</v>
      </c>
      <c r="B134" s="1" t="s">
        <v>21</v>
      </c>
      <c r="C134" s="25" t="s">
        <v>16</v>
      </c>
    </row>
    <row r="135" spans="1:3">
      <c r="A135" s="23">
        <v>44438</v>
      </c>
      <c r="B135" s="3" t="s">
        <v>22</v>
      </c>
      <c r="C135" s="25" t="s">
        <v>16</v>
      </c>
    </row>
    <row r="136" spans="1:3">
      <c r="A136" s="23">
        <v>44802</v>
      </c>
      <c r="B136" s="3" t="s">
        <v>22</v>
      </c>
      <c r="C136" s="25" t="s">
        <v>16</v>
      </c>
    </row>
    <row r="137" spans="1:3">
      <c r="A137" s="23">
        <v>45166</v>
      </c>
      <c r="B137" s="3" t="s">
        <v>22</v>
      </c>
      <c r="C137" s="25" t="s">
        <v>16</v>
      </c>
    </row>
    <row r="138" spans="1:3">
      <c r="A138" s="23">
        <v>45530</v>
      </c>
      <c r="B138" s="3" t="s">
        <v>22</v>
      </c>
      <c r="C138" s="25" t="s">
        <v>16</v>
      </c>
    </row>
    <row r="139" spans="1:3">
      <c r="A139" s="23">
        <v>45894</v>
      </c>
      <c r="B139" s="3" t="s">
        <v>22</v>
      </c>
      <c r="C139" s="25" t="s">
        <v>16</v>
      </c>
    </row>
    <row r="140" spans="1:3">
      <c r="A140" s="23">
        <v>46265</v>
      </c>
      <c r="B140" s="3" t="s">
        <v>22</v>
      </c>
      <c r="C140" s="25" t="s">
        <v>16</v>
      </c>
    </row>
    <row r="141" spans="1:3">
      <c r="A141" s="23">
        <v>46629</v>
      </c>
      <c r="B141" s="3" t="s">
        <v>22</v>
      </c>
      <c r="C141" s="25" t="s">
        <v>16</v>
      </c>
    </row>
    <row r="142" spans="1:3">
      <c r="A142" s="23">
        <v>46993</v>
      </c>
      <c r="B142" s="3" t="s">
        <v>22</v>
      </c>
      <c r="C142" s="25" t="s">
        <v>16</v>
      </c>
    </row>
  </sheetData>
  <mergeCells count="2">
    <mergeCell ref="A2:C2"/>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CCDB-4D8F-B54C-B04E-83F7334B537B}">
  <dimension ref="A2:F157"/>
  <sheetViews>
    <sheetView showGridLines="0" workbookViewId="0">
      <selection activeCell="B6" sqref="B6:D6"/>
    </sheetView>
  </sheetViews>
  <sheetFormatPr baseColWidth="10" defaultRowHeight="16"/>
  <cols>
    <col min="2" max="2" width="89" style="2" customWidth="1"/>
    <col min="3" max="3" width="18.1640625" style="2" customWidth="1"/>
    <col min="4" max="4" width="10.83203125" customWidth="1"/>
  </cols>
  <sheetData>
    <row r="2" spans="1:6" ht="23">
      <c r="A2" s="44" t="s">
        <v>155</v>
      </c>
    </row>
    <row r="4" spans="1:6" ht="25" customHeight="1">
      <c r="A4" s="78" t="s">
        <v>95</v>
      </c>
      <c r="B4" s="78"/>
      <c r="C4" s="78"/>
      <c r="D4" s="78"/>
      <c r="E4" s="78"/>
      <c r="F4" s="78"/>
    </row>
    <row r="5" spans="1:6">
      <c r="A5" s="2"/>
    </row>
    <row r="6" spans="1:6" ht="99" customHeight="1">
      <c r="A6" s="2"/>
      <c r="B6" s="79" t="s">
        <v>156</v>
      </c>
      <c r="C6" s="79"/>
      <c r="D6" s="79"/>
    </row>
    <row r="7" spans="1:6">
      <c r="A7" s="2"/>
      <c r="B7" s="32" t="s">
        <v>73</v>
      </c>
      <c r="D7" s="31"/>
    </row>
    <row r="8" spans="1:6">
      <c r="A8" s="2"/>
      <c r="B8" s="32"/>
      <c r="D8" s="31"/>
    </row>
    <row r="9" spans="1:6">
      <c r="A9" s="2"/>
      <c r="B9" s="34" t="s">
        <v>74</v>
      </c>
      <c r="D9" s="31"/>
    </row>
    <row r="10" spans="1:6">
      <c r="A10" s="2"/>
      <c r="B10" s="34" t="s">
        <v>75</v>
      </c>
      <c r="D10" s="31"/>
    </row>
    <row r="11" spans="1:6">
      <c r="A11" s="2"/>
      <c r="B11" s="34" t="s">
        <v>76</v>
      </c>
      <c r="D11" s="31"/>
    </row>
    <row r="12" spans="1:6">
      <c r="A12" s="2"/>
      <c r="B12" s="34" t="s">
        <v>77</v>
      </c>
      <c r="D12" s="31"/>
    </row>
    <row r="13" spans="1:6">
      <c r="A13" s="2"/>
      <c r="B13" s="34" t="s">
        <v>78</v>
      </c>
      <c r="D13" s="31"/>
    </row>
    <row r="14" spans="1:6">
      <c r="A14" s="2"/>
      <c r="B14" s="33"/>
      <c r="D14" s="31"/>
    </row>
    <row r="15" spans="1:6" ht="37" customHeight="1">
      <c r="A15" s="2"/>
      <c r="B15" s="79" t="s">
        <v>157</v>
      </c>
      <c r="C15" s="79"/>
    </row>
    <row r="16" spans="1:6" ht="37" customHeight="1">
      <c r="A16" s="2"/>
      <c r="B16" s="31"/>
      <c r="C16" s="31"/>
    </row>
    <row r="17" spans="1:6" ht="26" customHeight="1">
      <c r="A17" s="2"/>
      <c r="B17" s="32" t="s">
        <v>85</v>
      </c>
      <c r="C17" s="31"/>
    </row>
    <row r="18" spans="1:6" ht="50" customHeight="1">
      <c r="A18" s="2"/>
      <c r="B18" s="31" t="s">
        <v>79</v>
      </c>
      <c r="C18" s="80" t="s">
        <v>80</v>
      </c>
      <c r="D18" s="80"/>
      <c r="E18" s="80"/>
      <c r="F18" s="80"/>
    </row>
    <row r="19" spans="1:6" ht="26" customHeight="1">
      <c r="A19" s="78" t="s">
        <v>94</v>
      </c>
      <c r="B19" s="78"/>
      <c r="C19" s="78"/>
      <c r="D19" s="78"/>
      <c r="E19" s="78"/>
      <c r="F19" s="78"/>
    </row>
    <row r="20" spans="1:6" ht="25" customHeight="1">
      <c r="A20" s="2"/>
      <c r="C20" s="31"/>
    </row>
    <row r="21" spans="1:6" ht="63" customHeight="1">
      <c r="A21" s="2"/>
      <c r="B21" s="45" t="s">
        <v>158</v>
      </c>
      <c r="C21" s="31"/>
    </row>
    <row r="22" spans="1:6" ht="25" customHeight="1">
      <c r="A22" s="2"/>
      <c r="B22" s="45" t="s">
        <v>122</v>
      </c>
      <c r="C22" s="31"/>
    </row>
    <row r="23" spans="1:6" ht="62" customHeight="1">
      <c r="A23" s="2"/>
      <c r="B23" s="45" t="s">
        <v>126</v>
      </c>
      <c r="C23" s="31"/>
    </row>
    <row r="24" spans="1:6" ht="84" customHeight="1">
      <c r="A24" s="2"/>
      <c r="B24" s="46" t="s">
        <v>127</v>
      </c>
    </row>
    <row r="25" spans="1:6" ht="39" customHeight="1">
      <c r="A25" s="2"/>
      <c r="B25" s="46" t="s">
        <v>128</v>
      </c>
    </row>
    <row r="26" spans="1:6" ht="45">
      <c r="A26" s="2"/>
      <c r="B26" s="46" t="s">
        <v>129</v>
      </c>
    </row>
    <row r="27" spans="1:6">
      <c r="A27" s="2"/>
      <c r="B27" s="35"/>
    </row>
    <row r="28" spans="1:6" ht="27" customHeight="1">
      <c r="A28" s="78" t="s">
        <v>91</v>
      </c>
      <c r="B28" s="78"/>
      <c r="C28" s="78"/>
      <c r="D28" s="78"/>
      <c r="E28" s="78"/>
      <c r="F28" s="78"/>
    </row>
    <row r="29" spans="1:6">
      <c r="A29" s="2"/>
      <c r="B29" s="35"/>
    </row>
    <row r="30" spans="1:6">
      <c r="A30" s="2"/>
      <c r="B30" s="46" t="s">
        <v>81</v>
      </c>
    </row>
    <row r="31" spans="1:6">
      <c r="A31" s="2"/>
      <c r="B31" s="46" t="s">
        <v>84</v>
      </c>
    </row>
    <row r="32" spans="1:6">
      <c r="A32" s="2"/>
      <c r="B32" s="46"/>
    </row>
    <row r="33" spans="1:6">
      <c r="A33" s="2"/>
      <c r="B33" s="35"/>
    </row>
    <row r="34" spans="1:6">
      <c r="A34" s="2"/>
      <c r="B34" s="35"/>
    </row>
    <row r="35" spans="1:6">
      <c r="A35" s="2"/>
      <c r="B35" s="35"/>
    </row>
    <row r="36" spans="1:6" ht="27" customHeight="1">
      <c r="A36" s="78" t="s">
        <v>92</v>
      </c>
      <c r="B36" s="78"/>
      <c r="C36" s="78"/>
      <c r="D36" s="78"/>
      <c r="E36" s="78"/>
      <c r="F36" s="78"/>
    </row>
    <row r="37" spans="1:6">
      <c r="A37" s="2"/>
      <c r="B37" s="35"/>
    </row>
    <row r="38" spans="1:6">
      <c r="A38" s="2"/>
      <c r="B38" s="46" t="s">
        <v>83</v>
      </c>
    </row>
    <row r="39" spans="1:6">
      <c r="A39" s="2"/>
      <c r="B39" s="46" t="s">
        <v>82</v>
      </c>
    </row>
    <row r="40" spans="1:6">
      <c r="A40" s="2"/>
      <c r="B40" s="35"/>
    </row>
    <row r="41" spans="1:6" ht="26" customHeight="1">
      <c r="A41" s="78" t="s">
        <v>93</v>
      </c>
      <c r="B41" s="78"/>
      <c r="C41" s="78"/>
      <c r="D41" s="78"/>
      <c r="E41" s="78"/>
      <c r="F41" s="78"/>
    </row>
    <row r="42" spans="1:6">
      <c r="A42" s="2"/>
    </row>
    <row r="43" spans="1:6" ht="58" customHeight="1">
      <c r="A43" s="2"/>
      <c r="B43" s="81" t="s">
        <v>159</v>
      </c>
      <c r="C43" s="81"/>
      <c r="D43" s="81"/>
      <c r="E43" s="81"/>
      <c r="F43" s="81"/>
    </row>
    <row r="44" spans="1:6" ht="75" customHeight="1">
      <c r="A44" s="2"/>
      <c r="B44" s="81" t="s">
        <v>72</v>
      </c>
      <c r="C44" s="81"/>
      <c r="D44" s="81"/>
      <c r="E44" s="81"/>
      <c r="F44" s="81"/>
    </row>
    <row r="45" spans="1:6" ht="52" customHeight="1">
      <c r="A45" s="2"/>
      <c r="B45" s="81" t="s">
        <v>160</v>
      </c>
      <c r="C45" s="81"/>
      <c r="D45" s="81"/>
      <c r="E45" s="81"/>
      <c r="F45" s="81"/>
    </row>
    <row r="46" spans="1:6">
      <c r="A46" s="2"/>
    </row>
    <row r="47" spans="1:6">
      <c r="A47" s="2"/>
      <c r="B47" s="40" t="s">
        <v>86</v>
      </c>
      <c r="C47" s="29" t="s">
        <v>40</v>
      </c>
    </row>
    <row r="48" spans="1:6">
      <c r="A48" s="2"/>
    </row>
    <row r="49" spans="1:4">
      <c r="A49" s="2"/>
      <c r="C49" s="4" t="s">
        <v>24</v>
      </c>
      <c r="D49" s="5" t="s">
        <v>25</v>
      </c>
    </row>
    <row r="50" spans="1:4">
      <c r="A50" s="2"/>
      <c r="C50" s="9">
        <v>1</v>
      </c>
      <c r="D50" s="36" t="s">
        <v>26</v>
      </c>
    </row>
    <row r="51" spans="1:4">
      <c r="A51" s="2"/>
      <c r="C51" s="9">
        <v>2</v>
      </c>
      <c r="D51" s="36" t="s">
        <v>27</v>
      </c>
    </row>
    <row r="52" spans="1:4">
      <c r="A52" s="2"/>
      <c r="C52" s="9">
        <v>3</v>
      </c>
      <c r="D52" s="36" t="s">
        <v>28</v>
      </c>
    </row>
    <row r="53" spans="1:4">
      <c r="A53" s="2"/>
      <c r="C53" s="9">
        <v>4</v>
      </c>
      <c r="D53" s="36" t="s">
        <v>29</v>
      </c>
    </row>
    <row r="54" spans="1:4">
      <c r="A54" s="2"/>
      <c r="C54" s="9">
        <v>5</v>
      </c>
      <c r="D54" s="36" t="s">
        <v>30</v>
      </c>
    </row>
    <row r="55" spans="1:4">
      <c r="A55" s="2"/>
      <c r="C55" s="9">
        <v>6</v>
      </c>
      <c r="D55" s="36" t="s">
        <v>31</v>
      </c>
    </row>
    <row r="56" spans="1:4">
      <c r="A56" s="2"/>
      <c r="C56" s="9">
        <v>7</v>
      </c>
      <c r="D56" s="36" t="s">
        <v>32</v>
      </c>
    </row>
    <row r="57" spans="1:4">
      <c r="A57" s="2"/>
      <c r="C57" s="9">
        <v>11</v>
      </c>
      <c r="D57" s="36" t="s">
        <v>33</v>
      </c>
    </row>
    <row r="58" spans="1:4">
      <c r="A58" s="2"/>
      <c r="C58" s="9">
        <v>12</v>
      </c>
      <c r="D58" s="36" t="s">
        <v>34</v>
      </c>
    </row>
    <row r="59" spans="1:4">
      <c r="A59" s="2"/>
      <c r="C59" s="9">
        <v>13</v>
      </c>
      <c r="D59" s="36" t="s">
        <v>35</v>
      </c>
    </row>
    <row r="60" spans="1:4">
      <c r="A60" s="2"/>
      <c r="C60" s="9">
        <v>14</v>
      </c>
      <c r="D60" s="36" t="s">
        <v>36</v>
      </c>
    </row>
    <row r="61" spans="1:4">
      <c r="A61" s="2"/>
      <c r="C61" s="9">
        <v>15</v>
      </c>
      <c r="D61" s="36" t="s">
        <v>37</v>
      </c>
    </row>
    <row r="62" spans="1:4">
      <c r="A62" s="2"/>
      <c r="C62" s="9">
        <v>16</v>
      </c>
      <c r="D62" s="36" t="s">
        <v>38</v>
      </c>
    </row>
    <row r="63" spans="1:4">
      <c r="A63" s="2"/>
      <c r="C63" s="9">
        <v>17</v>
      </c>
      <c r="D63" s="36" t="s">
        <v>39</v>
      </c>
    </row>
    <row r="64" spans="1:4">
      <c r="A64" s="2"/>
    </row>
    <row r="65" spans="1:6" ht="25" customHeight="1">
      <c r="A65" s="78" t="s">
        <v>109</v>
      </c>
      <c r="B65" s="78"/>
      <c r="C65" s="78"/>
      <c r="D65" s="78"/>
      <c r="E65" s="78"/>
      <c r="F65" s="78"/>
    </row>
    <row r="66" spans="1:6">
      <c r="A66" s="2"/>
    </row>
    <row r="67" spans="1:6">
      <c r="A67" s="2"/>
      <c r="B67" s="42" t="s">
        <v>71</v>
      </c>
    </row>
    <row r="68" spans="1:6">
      <c r="A68" s="2"/>
    </row>
    <row r="69" spans="1:6">
      <c r="A69" s="2"/>
      <c r="B69" s="38" t="s">
        <v>88</v>
      </c>
      <c r="C69" s="29" t="s">
        <v>58</v>
      </c>
      <c r="D69" s="30">
        <f>MATCH(C69,{"Sunday";"Monday";"Tuesday";"Wednesday";"Thursday";"Friday";"Saturday"},0)</f>
        <v>1</v>
      </c>
    </row>
    <row r="70" spans="1:6">
      <c r="A70" s="2"/>
      <c r="B70" s="37"/>
    </row>
    <row r="71" spans="1:6" ht="25" customHeight="1">
      <c r="A71" s="78" t="s">
        <v>96</v>
      </c>
      <c r="B71" s="78"/>
      <c r="C71" s="78"/>
      <c r="D71" s="78"/>
      <c r="E71" s="78"/>
      <c r="F71" s="78"/>
    </row>
    <row r="72" spans="1:6">
      <c r="A72" s="2"/>
    </row>
    <row r="73" spans="1:6">
      <c r="A73" s="2"/>
      <c r="B73" s="42" t="s">
        <v>69</v>
      </c>
    </row>
    <row r="74" spans="1:6">
      <c r="A74" s="2"/>
      <c r="B74" s="42" t="s">
        <v>70</v>
      </c>
    </row>
    <row r="75" spans="1:6">
      <c r="A75" s="2"/>
      <c r="B75" s="7"/>
    </row>
    <row r="76" spans="1:6">
      <c r="A76" s="2"/>
      <c r="B76" s="39" t="s">
        <v>87</v>
      </c>
      <c r="C76" s="28" t="s">
        <v>123</v>
      </c>
    </row>
    <row r="77" spans="1:6">
      <c r="A77" s="2"/>
    </row>
    <row r="78" spans="1:6" ht="28" customHeight="1">
      <c r="A78" s="78" t="s">
        <v>97</v>
      </c>
      <c r="B78" s="78"/>
      <c r="C78" s="78"/>
      <c r="D78" s="78"/>
      <c r="E78" s="78"/>
      <c r="F78" s="78"/>
    </row>
    <row r="79" spans="1:6">
      <c r="A79" s="2"/>
    </row>
    <row r="80" spans="1:6" ht="76">
      <c r="A80" s="2"/>
      <c r="B80" s="41" t="s">
        <v>130</v>
      </c>
    </row>
    <row r="81" spans="1:6">
      <c r="A81" s="2"/>
      <c r="B81" s="6"/>
    </row>
    <row r="82" spans="1:6">
      <c r="A82" s="2"/>
    </row>
    <row r="83" spans="1:6">
      <c r="A83" s="2"/>
    </row>
    <row r="84" spans="1:6">
      <c r="A84" s="2"/>
    </row>
    <row r="85" spans="1:6">
      <c r="A85" s="2"/>
    </row>
    <row r="86" spans="1:6">
      <c r="A86" s="2"/>
    </row>
    <row r="87" spans="1:6">
      <c r="A87" s="2"/>
    </row>
    <row r="88" spans="1:6" ht="23" customHeight="1">
      <c r="A88" s="2"/>
    </row>
    <row r="89" spans="1:6" ht="23" customHeight="1">
      <c r="A89" s="2"/>
    </row>
    <row r="90" spans="1:6" ht="26" customHeight="1">
      <c r="A90" s="78" t="s">
        <v>98</v>
      </c>
      <c r="B90" s="78"/>
      <c r="C90" s="78"/>
      <c r="D90" s="78"/>
      <c r="E90" s="78"/>
      <c r="F90" s="78"/>
    </row>
    <row r="91" spans="1:6" ht="18" customHeight="1">
      <c r="A91" s="26"/>
      <c r="B91" s="27"/>
      <c r="C91" s="27"/>
    </row>
    <row r="92" spans="1:6">
      <c r="A92" s="2"/>
      <c r="B92" s="42" t="s">
        <v>68</v>
      </c>
    </row>
    <row r="93" spans="1:6">
      <c r="A93" s="2"/>
      <c r="B93" s="42" t="s">
        <v>90</v>
      </c>
    </row>
    <row r="94" spans="1:6">
      <c r="A94" s="2"/>
      <c r="B94" s="42"/>
    </row>
    <row r="95" spans="1:6">
      <c r="A95" s="2"/>
      <c r="B95" s="42" t="s">
        <v>89</v>
      </c>
    </row>
    <row r="96" spans="1:6">
      <c r="A96" s="2"/>
      <c r="B96" s="42"/>
    </row>
    <row r="97" spans="1:6">
      <c r="A97" s="2"/>
      <c r="B97" s="43" t="s">
        <v>131</v>
      </c>
      <c r="C97" s="28" t="s">
        <v>137</v>
      </c>
    </row>
    <row r="98" spans="1:6">
      <c r="A98" s="2"/>
    </row>
    <row r="99" spans="1:6">
      <c r="A99" s="2"/>
    </row>
    <row r="101" spans="1:6" ht="28" customHeight="1">
      <c r="A101" s="78" t="s">
        <v>99</v>
      </c>
      <c r="B101" s="78"/>
      <c r="C101" s="78"/>
      <c r="D101" s="78"/>
      <c r="E101" s="78"/>
      <c r="F101" s="78"/>
    </row>
    <row r="103" spans="1:6">
      <c r="B103" s="42" t="s">
        <v>102</v>
      </c>
    </row>
    <row r="104" spans="1:6">
      <c r="B104" s="42" t="s">
        <v>100</v>
      </c>
    </row>
    <row r="105" spans="1:6">
      <c r="B105" s="42"/>
    </row>
    <row r="106" spans="1:6">
      <c r="B106" s="42" t="s">
        <v>103</v>
      </c>
    </row>
    <row r="107" spans="1:6">
      <c r="B107" s="42" t="s">
        <v>101</v>
      </c>
    </row>
    <row r="108" spans="1:6">
      <c r="B108" s="42"/>
    </row>
    <row r="109" spans="1:6">
      <c r="B109" s="42" t="s">
        <v>104</v>
      </c>
    </row>
    <row r="110" spans="1:6">
      <c r="B110" s="42" t="s">
        <v>105</v>
      </c>
    </row>
    <row r="111" spans="1:6">
      <c r="B111" s="42" t="s">
        <v>106</v>
      </c>
    </row>
    <row r="114" spans="1:6" ht="28" customHeight="1">
      <c r="A114" s="78" t="s">
        <v>107</v>
      </c>
      <c r="B114" s="78"/>
      <c r="C114" s="78"/>
      <c r="D114" s="78"/>
      <c r="E114" s="78"/>
      <c r="F114" s="78"/>
    </row>
    <row r="116" spans="1:6">
      <c r="B116" s="42" t="s">
        <v>154</v>
      </c>
    </row>
    <row r="117" spans="1:6">
      <c r="B117" s="42" t="s">
        <v>153</v>
      </c>
    </row>
    <row r="118" spans="1:6">
      <c r="B118" s="42" t="s">
        <v>161</v>
      </c>
    </row>
    <row r="119" spans="1:6">
      <c r="B119" s="42"/>
    </row>
    <row r="120" spans="1:6">
      <c r="B120" s="47" t="s">
        <v>108</v>
      </c>
    </row>
    <row r="121" spans="1:6">
      <c r="B121" s="47"/>
    </row>
    <row r="122" spans="1:6">
      <c r="B122" s="47" t="s">
        <v>110</v>
      </c>
    </row>
    <row r="123" spans="1:6">
      <c r="B123" s="47"/>
    </row>
    <row r="124" spans="1:6">
      <c r="B124" s="47" t="s">
        <v>111</v>
      </c>
    </row>
    <row r="125" spans="1:6">
      <c r="B125" s="47" t="s">
        <v>132</v>
      </c>
    </row>
    <row r="127" spans="1:6" ht="25" customHeight="1">
      <c r="A127" s="78" t="s">
        <v>107</v>
      </c>
      <c r="B127" s="78"/>
      <c r="C127" s="78"/>
      <c r="D127" s="78"/>
      <c r="E127" s="78"/>
      <c r="F127" s="78"/>
    </row>
    <row r="129" spans="1:6">
      <c r="B129" s="42" t="s">
        <v>133</v>
      </c>
    </row>
    <row r="130" spans="1:6">
      <c r="B130" s="42" t="s">
        <v>134</v>
      </c>
    </row>
    <row r="139" spans="1:6" ht="26" customHeight="1">
      <c r="A139" s="78" t="s">
        <v>116</v>
      </c>
      <c r="B139" s="78"/>
      <c r="C139" s="78"/>
      <c r="D139" s="78"/>
      <c r="E139" s="78"/>
      <c r="F139" s="78"/>
    </row>
    <row r="141" spans="1:6">
      <c r="B141" s="42" t="s">
        <v>117</v>
      </c>
    </row>
    <row r="142" spans="1:6">
      <c r="B142" s="42" t="s">
        <v>118</v>
      </c>
    </row>
    <row r="143" spans="1:6">
      <c r="B143" s="42" t="s">
        <v>119</v>
      </c>
    </row>
    <row r="153" spans="1:6" ht="27" customHeight="1">
      <c r="A153" s="78" t="s">
        <v>152</v>
      </c>
      <c r="B153" s="78"/>
      <c r="C153" s="78"/>
      <c r="D153" s="78"/>
      <c r="E153" s="78"/>
      <c r="F153" s="78"/>
    </row>
    <row r="155" spans="1:6">
      <c r="B155" s="42" t="s">
        <v>162</v>
      </c>
    </row>
    <row r="156" spans="1:6">
      <c r="B156" s="51" t="s">
        <v>135</v>
      </c>
    </row>
    <row r="157" spans="1:6">
      <c r="B157" s="42"/>
    </row>
  </sheetData>
  <mergeCells count="20">
    <mergeCell ref="B6:D6"/>
    <mergeCell ref="B15:C15"/>
    <mergeCell ref="A4:F4"/>
    <mergeCell ref="A19:F19"/>
    <mergeCell ref="C18:F18"/>
    <mergeCell ref="A153:F153"/>
    <mergeCell ref="A28:F28"/>
    <mergeCell ref="A36:F36"/>
    <mergeCell ref="A101:F101"/>
    <mergeCell ref="A114:F114"/>
    <mergeCell ref="A139:F139"/>
    <mergeCell ref="A127:F127"/>
    <mergeCell ref="A90:F90"/>
    <mergeCell ref="A71:F71"/>
    <mergeCell ref="A65:F65"/>
    <mergeCell ref="A41:F41"/>
    <mergeCell ref="A78:F78"/>
    <mergeCell ref="B43:F43"/>
    <mergeCell ref="B44:F44"/>
    <mergeCell ref="B45:F45"/>
  </mergeCells>
  <dataValidations disablePrompts="1" count="4">
    <dataValidation type="list" allowBlank="1" showInputMessage="1" showErrorMessage="1" sqref="C69" xr:uid="{C40E526C-F99F-0C4E-A241-20D5BE427E4C}">
      <formula1>"Sunday,Monday,Tuesday,Wednesday,Thursday,Friday,Saturday"</formula1>
    </dataValidation>
    <dataValidation type="list" allowBlank="1" showInputMessage="1" showErrorMessage="1" sqref="C97" xr:uid="{D3B8EDDF-2B35-EF49-BEAE-106F670BFEA9}">
      <formula1>"Yes,No"</formula1>
    </dataValidation>
    <dataValidation type="list" allowBlank="1" showInputMessage="1" showErrorMessage="1" sqref="C76" xr:uid="{4A527818-2F8C-E947-9080-7A08BDE3CEF4}">
      <formula1>"US-mdy,UK-dmy"</formula1>
    </dataValidation>
    <dataValidation type="list" allowBlank="1" showInputMessage="1" showErrorMessage="1" sqref="C47" xr:uid="{9F89B0BF-DD76-1D40-8777-43CEC4F5D91A}">
      <formula1>"1,2,3,4,5,6,7,8,9,10,11,12,13,14,15,16,17"</formula1>
    </dataValidation>
  </dataValidations>
  <hyperlinks>
    <hyperlink ref="C18:F18" r:id="rId1" display="Visit the blog" xr:uid="{5BDBFACD-A887-ED44-A40B-D0CE18181C07}"/>
    <hyperlink ref="B156" r:id="rId2" xr:uid="{754097D2-AB2B-464A-B70E-3FBFEC324E24}"/>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GanttView</vt:lpstr>
      <vt:lpstr>Holidays</vt:lpstr>
      <vt:lpstr>Help</vt:lpstr>
      <vt:lpstr>dateformatting</vt:lpstr>
      <vt:lpstr>highlight_due_tasks</vt:lpstr>
      <vt:lpstr>Holidays</vt:lpstr>
      <vt:lpstr>lastLevel</vt:lpstr>
      <vt:lpstr>lastWBS</vt:lpstr>
      <vt:lpstr>Weekend</vt:lpstr>
      <vt:lpstr>Weekend_format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2021-01-15T13:35:38Z</dcterms:created>
  <dcterms:modified xsi:type="dcterms:W3CDTF">2021-02-02T11:21:23Z</dcterms:modified>
</cp:coreProperties>
</file>