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drianneumeyer/Dropbox/01_Projekte/TPM/01_Templates/Budget/"/>
    </mc:Choice>
  </mc:AlternateContent>
  <xr:revisionPtr revIDLastSave="0" documentId="13_ncr:1_{C6FE9284-0775-0341-B391-54AA11773941}" xr6:coauthVersionLast="46" xr6:coauthVersionMax="46" xr10:uidLastSave="{00000000-0000-0000-0000-000000000000}"/>
  <bookViews>
    <workbookView xWindow="-36720" yWindow="2700" windowWidth="33640" windowHeight="17900" activeTab="2" xr2:uid="{B2DA4E0F-E07C-FA44-8020-EEFA44C69488}"/>
  </bookViews>
  <sheets>
    <sheet name="Help" sheetId="13" r:id="rId1"/>
    <sheet name="Reporting" sheetId="1" r:id="rId2"/>
    <sheet name="Labor effort" sheetId="2" r:id="rId3"/>
    <sheet name="Labor cost" sheetId="7" r:id="rId4"/>
    <sheet name="Material" sheetId="8" r:id="rId5"/>
    <sheet name="Equipment" sheetId="4" r:id="rId6"/>
    <sheet name="Services" sheetId="15" r:id="rId7"/>
    <sheet name="Travel" sheetId="3" r:id="rId8"/>
    <sheet name="Other" sheetId="11" r:id="rId9"/>
    <sheet name="Rates" sheetId="6" r:id="rId10"/>
    <sheet name="Sheet1" sheetId="10"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3" l="1"/>
  <c r="E8" i="3"/>
  <c r="C6" i="3"/>
  <c r="C5" i="3"/>
  <c r="C20" i="2"/>
  <c r="B6" i="8"/>
  <c r="G13" i="1"/>
  <c r="F13" i="1"/>
  <c r="G10" i="1"/>
  <c r="F10" i="1"/>
  <c r="E10" i="1"/>
  <c r="D10" i="1"/>
  <c r="BY20" i="15"/>
  <c r="BX20" i="15"/>
  <c r="BW20" i="15"/>
  <c r="BV20" i="15"/>
  <c r="BU20" i="15"/>
  <c r="BT20" i="15"/>
  <c r="BS20" i="15"/>
  <c r="BR20" i="15"/>
  <c r="BQ20" i="15"/>
  <c r="BP20" i="15"/>
  <c r="BO20" i="15"/>
  <c r="BN20" i="15"/>
  <c r="BM20" i="15"/>
  <c r="BL20" i="15"/>
  <c r="BK20" i="15"/>
  <c r="BJ20" i="15"/>
  <c r="BI20" i="15"/>
  <c r="BH20" i="15"/>
  <c r="BG20" i="15"/>
  <c r="BF20" i="15"/>
  <c r="BE20" i="15"/>
  <c r="BD20" i="15"/>
  <c r="BC20" i="15"/>
  <c r="BB20" i="15"/>
  <c r="AY20" i="15"/>
  <c r="AX20" i="15"/>
  <c r="AW20" i="15"/>
  <c r="AV20" i="15"/>
  <c r="AU20" i="15"/>
  <c r="AT20" i="15"/>
  <c r="AS20" i="15"/>
  <c r="AR20" i="15"/>
  <c r="AQ20" i="15"/>
  <c r="AP20" i="15"/>
  <c r="AO20" i="15"/>
  <c r="AN20" i="15"/>
  <c r="AM20" i="15"/>
  <c r="AL20" i="15"/>
  <c r="AK20" i="15"/>
  <c r="AJ20" i="15"/>
  <c r="AI20" i="15"/>
  <c r="AH20" i="15"/>
  <c r="AG20" i="15"/>
  <c r="AF20" i="15"/>
  <c r="AE20" i="15"/>
  <c r="AD20" i="15"/>
  <c r="AC20" i="15"/>
  <c r="AB20" i="15"/>
  <c r="Y20" i="15"/>
  <c r="X20" i="15"/>
  <c r="W20" i="15"/>
  <c r="V20" i="15"/>
  <c r="U20" i="15"/>
  <c r="T20" i="15"/>
  <c r="S20" i="15"/>
  <c r="R20" i="15"/>
  <c r="Q20" i="15"/>
  <c r="P20" i="15"/>
  <c r="O20" i="15"/>
  <c r="N20" i="15"/>
  <c r="M20" i="15"/>
  <c r="L20" i="15"/>
  <c r="K20" i="15"/>
  <c r="J20" i="15"/>
  <c r="I20" i="15"/>
  <c r="H20" i="15"/>
  <c r="G20" i="15"/>
  <c r="F20" i="15"/>
  <c r="E20" i="15"/>
  <c r="D20" i="15"/>
  <c r="C20" i="15"/>
  <c r="B20" i="15"/>
  <c r="CA19" i="15"/>
  <c r="BZ19" i="15"/>
  <c r="BA19" i="15"/>
  <c r="AZ19" i="15"/>
  <c r="AA19" i="15"/>
  <c r="Z19" i="15"/>
  <c r="CA18" i="15"/>
  <c r="BZ18" i="15"/>
  <c r="BA18" i="15"/>
  <c r="AZ18" i="15"/>
  <c r="AA18" i="15"/>
  <c r="Z18" i="15"/>
  <c r="CA17" i="15"/>
  <c r="BZ17" i="15"/>
  <c r="BA17" i="15"/>
  <c r="AZ17" i="15"/>
  <c r="AA17" i="15"/>
  <c r="Z17" i="15"/>
  <c r="CA16" i="15"/>
  <c r="BZ16" i="15"/>
  <c r="BA16" i="15"/>
  <c r="AZ16" i="15"/>
  <c r="AA16" i="15"/>
  <c r="Z16" i="15"/>
  <c r="CA15" i="15"/>
  <c r="BZ15" i="15"/>
  <c r="BA15" i="15"/>
  <c r="AZ15" i="15"/>
  <c r="AA15" i="15"/>
  <c r="Z15" i="15"/>
  <c r="CA14" i="15"/>
  <c r="BZ14" i="15"/>
  <c r="BA14" i="15"/>
  <c r="AZ14" i="15"/>
  <c r="AA14" i="15"/>
  <c r="Z14" i="15"/>
  <c r="CA13" i="15"/>
  <c r="BZ13" i="15"/>
  <c r="BA13" i="15"/>
  <c r="AZ13" i="15"/>
  <c r="AA13" i="15"/>
  <c r="Z13" i="15"/>
  <c r="CA12" i="15"/>
  <c r="BZ12" i="15"/>
  <c r="BA12" i="15"/>
  <c r="AZ12" i="15"/>
  <c r="AA12" i="15"/>
  <c r="Z12" i="15"/>
  <c r="CA11" i="15"/>
  <c r="BZ11" i="15"/>
  <c r="BA11" i="15"/>
  <c r="AZ11" i="15"/>
  <c r="AA11" i="15"/>
  <c r="Z11" i="15"/>
  <c r="CA10" i="15"/>
  <c r="BZ10" i="15"/>
  <c r="BA10" i="15"/>
  <c r="AZ10" i="15"/>
  <c r="AA10" i="15"/>
  <c r="Z10" i="15"/>
  <c r="CA9" i="15"/>
  <c r="BZ9" i="15"/>
  <c r="BA9" i="15"/>
  <c r="AZ9" i="15"/>
  <c r="AA9" i="15"/>
  <c r="Z9" i="15"/>
  <c r="CA8" i="15"/>
  <c r="BZ8" i="15"/>
  <c r="BA8" i="15"/>
  <c r="AZ8" i="15"/>
  <c r="AA8" i="15"/>
  <c r="Z8" i="15"/>
  <c r="CA7" i="15"/>
  <c r="BZ7" i="15"/>
  <c r="BA7" i="15"/>
  <c r="AZ7" i="15"/>
  <c r="AA7" i="15"/>
  <c r="Z7" i="15"/>
  <c r="CA6" i="15"/>
  <c r="BZ6" i="15"/>
  <c r="BA6" i="15"/>
  <c r="AZ6" i="15"/>
  <c r="AA6" i="15"/>
  <c r="Z6" i="15"/>
  <c r="CA5" i="15"/>
  <c r="CA20" i="15" s="1"/>
  <c r="BZ5" i="15"/>
  <c r="BZ20" i="15" s="1"/>
  <c r="BA5" i="15"/>
  <c r="BA20" i="15" s="1"/>
  <c r="AZ5" i="15"/>
  <c r="AZ20" i="15" s="1"/>
  <c r="AA5" i="15"/>
  <c r="Z5" i="15"/>
  <c r="BY20" i="11"/>
  <c r="BX20" i="11"/>
  <c r="BW20" i="11"/>
  <c r="BV20" i="11"/>
  <c r="BU20" i="11"/>
  <c r="BT20" i="11"/>
  <c r="BS20" i="11"/>
  <c r="BR20" i="11"/>
  <c r="BQ20" i="11"/>
  <c r="BP20" i="11"/>
  <c r="BO20" i="11"/>
  <c r="BN20" i="11"/>
  <c r="BM20" i="11"/>
  <c r="BL20" i="11"/>
  <c r="BK20" i="11"/>
  <c r="BJ20" i="11"/>
  <c r="BI20" i="11"/>
  <c r="BH20" i="11"/>
  <c r="BG20" i="11"/>
  <c r="BF20" i="11"/>
  <c r="BE20" i="11"/>
  <c r="BD20" i="11"/>
  <c r="BC20" i="11"/>
  <c r="BB20" i="11"/>
  <c r="CA19" i="11"/>
  <c r="BZ19" i="11"/>
  <c r="CA18" i="11"/>
  <c r="BZ18" i="11"/>
  <c r="CA17" i="11"/>
  <c r="BZ17" i="11"/>
  <c r="CA16" i="11"/>
  <c r="BZ16" i="11"/>
  <c r="CA15" i="11"/>
  <c r="BZ15" i="11"/>
  <c r="CA14" i="11"/>
  <c r="BZ14" i="11"/>
  <c r="CA13" i="11"/>
  <c r="BZ13" i="11"/>
  <c r="CA12" i="11"/>
  <c r="BZ12" i="11"/>
  <c r="CA11" i="11"/>
  <c r="BZ11" i="11"/>
  <c r="CA10" i="11"/>
  <c r="BZ10" i="11"/>
  <c r="CA9" i="11"/>
  <c r="BZ9" i="11"/>
  <c r="CA8" i="11"/>
  <c r="BZ8" i="11"/>
  <c r="CA7" i="11"/>
  <c r="BZ7" i="11"/>
  <c r="CA6" i="11"/>
  <c r="BZ6" i="11"/>
  <c r="CA5" i="11"/>
  <c r="CA20" i="11" s="1"/>
  <c r="BZ5" i="11"/>
  <c r="BZ20" i="11" s="1"/>
  <c r="BZ22" i="3"/>
  <c r="BY22" i="3"/>
  <c r="BX22" i="3"/>
  <c r="BW22" i="3"/>
  <c r="BV22" i="3"/>
  <c r="BU22" i="3"/>
  <c r="BT22" i="3"/>
  <c r="BS22" i="3"/>
  <c r="BR22" i="3"/>
  <c r="BQ22" i="3"/>
  <c r="BP22" i="3"/>
  <c r="BO22" i="3"/>
  <c r="BN22" i="3"/>
  <c r="BM22" i="3"/>
  <c r="BL22" i="3"/>
  <c r="BK22" i="3"/>
  <c r="BJ22" i="3"/>
  <c r="BI22" i="3"/>
  <c r="BH22" i="3"/>
  <c r="BG22" i="3"/>
  <c r="BF22" i="3"/>
  <c r="BE22" i="3"/>
  <c r="BD22" i="3"/>
  <c r="BC22" i="3"/>
  <c r="CB21" i="3"/>
  <c r="CA21" i="3"/>
  <c r="CB20" i="3"/>
  <c r="CA20" i="3"/>
  <c r="CB19" i="3"/>
  <c r="CA19" i="3"/>
  <c r="CB18" i="3"/>
  <c r="CA18" i="3"/>
  <c r="CB17" i="3"/>
  <c r="CA17" i="3"/>
  <c r="CB16" i="3"/>
  <c r="CA16" i="3"/>
  <c r="CB15" i="3"/>
  <c r="CA15" i="3"/>
  <c r="CB14" i="3"/>
  <c r="CA14" i="3"/>
  <c r="CB13" i="3"/>
  <c r="CA13" i="3"/>
  <c r="CB12" i="3"/>
  <c r="CA12" i="3"/>
  <c r="CB11" i="3"/>
  <c r="CA11" i="3"/>
  <c r="CB10" i="3"/>
  <c r="CA10" i="3"/>
  <c r="CB9" i="3"/>
  <c r="CA9" i="3"/>
  <c r="CB8" i="3"/>
  <c r="CA8" i="3"/>
  <c r="CB7" i="3"/>
  <c r="CA7" i="3"/>
  <c r="CB6" i="3"/>
  <c r="CA6" i="3"/>
  <c r="CB5" i="3"/>
  <c r="CA5" i="3"/>
  <c r="CA22" i="3" s="1"/>
  <c r="F12" i="1" s="1"/>
  <c r="G9" i="1"/>
  <c r="F9" i="1"/>
  <c r="BY20" i="8"/>
  <c r="BX20" i="8"/>
  <c r="BW20" i="8"/>
  <c r="BV20" i="8"/>
  <c r="BU20" i="8"/>
  <c r="BT20" i="8"/>
  <c r="BS20" i="8"/>
  <c r="BR20" i="8"/>
  <c r="BQ20" i="8"/>
  <c r="BP20" i="8"/>
  <c r="BO20" i="8"/>
  <c r="BN20" i="8"/>
  <c r="BM20" i="8"/>
  <c r="BL20" i="8"/>
  <c r="BK20" i="8"/>
  <c r="BJ20" i="8"/>
  <c r="BI20" i="8"/>
  <c r="BH20" i="8"/>
  <c r="BG20" i="8"/>
  <c r="BF20" i="8"/>
  <c r="BE20" i="8"/>
  <c r="BD20" i="8"/>
  <c r="BC20" i="8"/>
  <c r="BB20" i="8"/>
  <c r="CA19" i="8"/>
  <c r="BZ19" i="8"/>
  <c r="CA18" i="8"/>
  <c r="BZ18" i="8"/>
  <c r="CA17" i="8"/>
  <c r="BZ17" i="8"/>
  <c r="CA16" i="8"/>
  <c r="BZ16" i="8"/>
  <c r="CA15" i="8"/>
  <c r="BZ15" i="8"/>
  <c r="CA14" i="8"/>
  <c r="BZ14" i="8"/>
  <c r="CA13" i="8"/>
  <c r="BZ13" i="8"/>
  <c r="CA12" i="8"/>
  <c r="BZ12" i="8"/>
  <c r="CA11" i="8"/>
  <c r="BZ11" i="8"/>
  <c r="CA10" i="8"/>
  <c r="BZ10" i="8"/>
  <c r="CA9" i="8"/>
  <c r="BZ9" i="8"/>
  <c r="CA8" i="8"/>
  <c r="BZ8" i="8"/>
  <c r="CA7" i="8"/>
  <c r="BZ7" i="8"/>
  <c r="CA6" i="8"/>
  <c r="BZ6" i="8"/>
  <c r="CA5" i="8"/>
  <c r="CA20" i="8" s="1"/>
  <c r="BZ5" i="8"/>
  <c r="G11" i="1"/>
  <c r="F11" i="1"/>
  <c r="BY20" i="4"/>
  <c r="BX20" i="4"/>
  <c r="BW20" i="4"/>
  <c r="BV20" i="4"/>
  <c r="BU20" i="4"/>
  <c r="BT20" i="4"/>
  <c r="BS20" i="4"/>
  <c r="BR20" i="4"/>
  <c r="BQ20" i="4"/>
  <c r="BP20" i="4"/>
  <c r="BO20" i="4"/>
  <c r="BN20" i="4"/>
  <c r="BM20" i="4"/>
  <c r="BL20" i="4"/>
  <c r="BK20" i="4"/>
  <c r="BJ20" i="4"/>
  <c r="BI20" i="4"/>
  <c r="BH20" i="4"/>
  <c r="BG20" i="4"/>
  <c r="BF20" i="4"/>
  <c r="BE20" i="4"/>
  <c r="BD20" i="4"/>
  <c r="BC20" i="4"/>
  <c r="BB20" i="4"/>
  <c r="CA19" i="4"/>
  <c r="BZ19" i="4"/>
  <c r="CA18" i="4"/>
  <c r="BZ18" i="4"/>
  <c r="CA17" i="4"/>
  <c r="BZ17" i="4"/>
  <c r="CA16" i="4"/>
  <c r="BZ16" i="4"/>
  <c r="CA15" i="4"/>
  <c r="BZ15" i="4"/>
  <c r="CA14" i="4"/>
  <c r="BZ14" i="4"/>
  <c r="CA13" i="4"/>
  <c r="BZ13" i="4"/>
  <c r="CA12" i="4"/>
  <c r="BZ12" i="4"/>
  <c r="CA11" i="4"/>
  <c r="BZ11" i="4"/>
  <c r="CA10" i="4"/>
  <c r="BZ10" i="4"/>
  <c r="CA9" i="4"/>
  <c r="BZ9" i="4"/>
  <c r="CA8" i="4"/>
  <c r="BZ8" i="4"/>
  <c r="CA7" i="4"/>
  <c r="BZ7" i="4"/>
  <c r="CA6" i="4"/>
  <c r="BZ6" i="4"/>
  <c r="CA5" i="4"/>
  <c r="CA20" i="4" s="1"/>
  <c r="BZ5" i="4"/>
  <c r="BZ20" i="4" s="1"/>
  <c r="BZ19" i="7"/>
  <c r="BY19" i="7"/>
  <c r="BX19" i="7"/>
  <c r="BW19" i="7"/>
  <c r="BV19" i="7"/>
  <c r="BU19" i="7"/>
  <c r="BT19" i="7"/>
  <c r="BS19" i="7"/>
  <c r="BR19" i="7"/>
  <c r="BQ19" i="7"/>
  <c r="BP19" i="7"/>
  <c r="BO19" i="7"/>
  <c r="BN19" i="7"/>
  <c r="BM19" i="7"/>
  <c r="BL19" i="7"/>
  <c r="BK19" i="7"/>
  <c r="BJ19" i="7"/>
  <c r="BI19" i="7"/>
  <c r="BH19" i="7"/>
  <c r="BG19" i="7"/>
  <c r="BF19" i="7"/>
  <c r="BE19" i="7"/>
  <c r="BD19" i="7"/>
  <c r="CB19" i="7" s="1"/>
  <c r="BC19" i="7"/>
  <c r="BZ18" i="7"/>
  <c r="BY18" i="7"/>
  <c r="BX18" i="7"/>
  <c r="BW18" i="7"/>
  <c r="BV18" i="7"/>
  <c r="BU18" i="7"/>
  <c r="BT18" i="7"/>
  <c r="BS18" i="7"/>
  <c r="BR18" i="7"/>
  <c r="BQ18" i="7"/>
  <c r="BP18" i="7"/>
  <c r="BO18" i="7"/>
  <c r="BN18" i="7"/>
  <c r="BM18" i="7"/>
  <c r="BL18" i="7"/>
  <c r="BK18" i="7"/>
  <c r="BJ18" i="7"/>
  <c r="BI18" i="7"/>
  <c r="BH18" i="7"/>
  <c r="BG18" i="7"/>
  <c r="BF18" i="7"/>
  <c r="BE18" i="7"/>
  <c r="BD18" i="7"/>
  <c r="CB18" i="7" s="1"/>
  <c r="BC18" i="7"/>
  <c r="BZ17" i="7"/>
  <c r="BY17" i="7"/>
  <c r="BX17" i="7"/>
  <c r="BW17" i="7"/>
  <c r="BV17" i="7"/>
  <c r="BU17" i="7"/>
  <c r="BT17" i="7"/>
  <c r="BS17" i="7"/>
  <c r="BR17" i="7"/>
  <c r="BQ17" i="7"/>
  <c r="BP17" i="7"/>
  <c r="BO17" i="7"/>
  <c r="BN17" i="7"/>
  <c r="BM17" i="7"/>
  <c r="BL17" i="7"/>
  <c r="BK17" i="7"/>
  <c r="BJ17" i="7"/>
  <c r="BI17" i="7"/>
  <c r="BH17" i="7"/>
  <c r="BG17" i="7"/>
  <c r="BF17" i="7"/>
  <c r="BE17" i="7"/>
  <c r="BD17" i="7"/>
  <c r="BC17" i="7"/>
  <c r="BZ16" i="7"/>
  <c r="BY16" i="7"/>
  <c r="BX16" i="7"/>
  <c r="BW16" i="7"/>
  <c r="BV16" i="7"/>
  <c r="BU16" i="7"/>
  <c r="BT16" i="7"/>
  <c r="BS16" i="7"/>
  <c r="BR16" i="7"/>
  <c r="BQ16" i="7"/>
  <c r="BP16" i="7"/>
  <c r="BO16" i="7"/>
  <c r="BN16" i="7"/>
  <c r="BM16" i="7"/>
  <c r="BL16" i="7"/>
  <c r="BK16" i="7"/>
  <c r="BJ16" i="7"/>
  <c r="BI16" i="7"/>
  <c r="BH16" i="7"/>
  <c r="BG16" i="7"/>
  <c r="BF16" i="7"/>
  <c r="BE16" i="7"/>
  <c r="BD16" i="7"/>
  <c r="BC16" i="7"/>
  <c r="BZ15" i="7"/>
  <c r="BY15" i="7"/>
  <c r="BX15" i="7"/>
  <c r="BW15" i="7"/>
  <c r="BV15" i="7"/>
  <c r="BU15" i="7"/>
  <c r="BT15" i="7"/>
  <c r="BS15" i="7"/>
  <c r="BR15" i="7"/>
  <c r="BQ15" i="7"/>
  <c r="BP15" i="7"/>
  <c r="BO15" i="7"/>
  <c r="BN15" i="7"/>
  <c r="BM15" i="7"/>
  <c r="BL15" i="7"/>
  <c r="BK15" i="7"/>
  <c r="BJ15" i="7"/>
  <c r="BI15" i="7"/>
  <c r="BH15" i="7"/>
  <c r="BG15" i="7"/>
  <c r="BF15" i="7"/>
  <c r="BE15" i="7"/>
  <c r="BD15" i="7"/>
  <c r="BC15" i="7"/>
  <c r="BZ14" i="7"/>
  <c r="BY14" i="7"/>
  <c r="BX14" i="7"/>
  <c r="BW14" i="7"/>
  <c r="BV14" i="7"/>
  <c r="BU14" i="7"/>
  <c r="BT14" i="7"/>
  <c r="BS14" i="7"/>
  <c r="BR14" i="7"/>
  <c r="BQ14" i="7"/>
  <c r="BP14" i="7"/>
  <c r="BO14" i="7"/>
  <c r="BN14" i="7"/>
  <c r="BM14" i="7"/>
  <c r="BL14" i="7"/>
  <c r="BK14" i="7"/>
  <c r="BJ14" i="7"/>
  <c r="BI14" i="7"/>
  <c r="BH14" i="7"/>
  <c r="BG14" i="7"/>
  <c r="BF14" i="7"/>
  <c r="BE14" i="7"/>
  <c r="BD14" i="7"/>
  <c r="BC14" i="7"/>
  <c r="BZ13" i="7"/>
  <c r="BY13" i="7"/>
  <c r="BX13" i="7"/>
  <c r="BW13" i="7"/>
  <c r="BV13" i="7"/>
  <c r="BU13" i="7"/>
  <c r="BT13" i="7"/>
  <c r="BS13" i="7"/>
  <c r="BR13" i="7"/>
  <c r="BQ13" i="7"/>
  <c r="BP13" i="7"/>
  <c r="BO13" i="7"/>
  <c r="BN13" i="7"/>
  <c r="BM13" i="7"/>
  <c r="BL13" i="7"/>
  <c r="BK13" i="7"/>
  <c r="BJ13" i="7"/>
  <c r="BI13" i="7"/>
  <c r="BH13" i="7"/>
  <c r="BG13" i="7"/>
  <c r="BF13" i="7"/>
  <c r="BE13" i="7"/>
  <c r="BD13" i="7"/>
  <c r="BC13" i="7"/>
  <c r="BZ12" i="7"/>
  <c r="BY12" i="7"/>
  <c r="BX12" i="7"/>
  <c r="BW12" i="7"/>
  <c r="BV12" i="7"/>
  <c r="BU12" i="7"/>
  <c r="BT12" i="7"/>
  <c r="BS12" i="7"/>
  <c r="BR12" i="7"/>
  <c r="BQ12" i="7"/>
  <c r="BP12" i="7"/>
  <c r="BO12" i="7"/>
  <c r="BN12" i="7"/>
  <c r="BM12" i="7"/>
  <c r="BL12" i="7"/>
  <c r="BK12" i="7"/>
  <c r="BJ12" i="7"/>
  <c r="BI12" i="7"/>
  <c r="BH12" i="7"/>
  <c r="BG12" i="7"/>
  <c r="BF12" i="7"/>
  <c r="BE12" i="7"/>
  <c r="BD12" i="7"/>
  <c r="BC12" i="7"/>
  <c r="BZ11" i="7"/>
  <c r="BY11" i="7"/>
  <c r="BX11" i="7"/>
  <c r="BW11" i="7"/>
  <c r="BV11" i="7"/>
  <c r="BU11" i="7"/>
  <c r="BT11" i="7"/>
  <c r="BS11" i="7"/>
  <c r="BR11" i="7"/>
  <c r="BQ11" i="7"/>
  <c r="BP11" i="7"/>
  <c r="BO11" i="7"/>
  <c r="BN11" i="7"/>
  <c r="BM11" i="7"/>
  <c r="BL11" i="7"/>
  <c r="BK11" i="7"/>
  <c r="BJ11" i="7"/>
  <c r="BI11" i="7"/>
  <c r="BH11" i="7"/>
  <c r="BG11" i="7"/>
  <c r="BF11" i="7"/>
  <c r="BE11" i="7"/>
  <c r="BD11" i="7"/>
  <c r="BC11" i="7"/>
  <c r="BZ9" i="7"/>
  <c r="BY9" i="7"/>
  <c r="BX9" i="7"/>
  <c r="BW9" i="7"/>
  <c r="BV9" i="7"/>
  <c r="BU9" i="7"/>
  <c r="BT9" i="7"/>
  <c r="BS9" i="7"/>
  <c r="BR9" i="7"/>
  <c r="BQ9" i="7"/>
  <c r="BP9" i="7"/>
  <c r="BO9" i="7"/>
  <c r="BN9" i="7"/>
  <c r="BM9" i="7"/>
  <c r="BL9" i="7"/>
  <c r="BK9" i="7"/>
  <c r="BJ9" i="7"/>
  <c r="BI9" i="7"/>
  <c r="BH9" i="7"/>
  <c r="BG9" i="7"/>
  <c r="BF9" i="7"/>
  <c r="BE9" i="7"/>
  <c r="BD9" i="7"/>
  <c r="BC9" i="7"/>
  <c r="BZ8" i="7"/>
  <c r="BY8" i="7"/>
  <c r="BX8" i="7"/>
  <c r="BW8" i="7"/>
  <c r="BV8" i="7"/>
  <c r="BU8" i="7"/>
  <c r="BT8" i="7"/>
  <c r="BS8" i="7"/>
  <c r="BR8" i="7"/>
  <c r="BQ8" i="7"/>
  <c r="BP8" i="7"/>
  <c r="BO8" i="7"/>
  <c r="BN8" i="7"/>
  <c r="BM8" i="7"/>
  <c r="BL8" i="7"/>
  <c r="BK8" i="7"/>
  <c r="BJ8" i="7"/>
  <c r="BI8" i="7"/>
  <c r="BH8" i="7"/>
  <c r="BG8" i="7"/>
  <c r="BF8" i="7"/>
  <c r="BE8" i="7"/>
  <c r="BD8" i="7"/>
  <c r="BC8" i="7"/>
  <c r="BZ7" i="7"/>
  <c r="BY7" i="7"/>
  <c r="BX7" i="7"/>
  <c r="BW7" i="7"/>
  <c r="BV7" i="7"/>
  <c r="BU7" i="7"/>
  <c r="BT7" i="7"/>
  <c r="BS7" i="7"/>
  <c r="BR7" i="7"/>
  <c r="BQ7" i="7"/>
  <c r="BP7" i="7"/>
  <c r="BO7" i="7"/>
  <c r="BN7" i="7"/>
  <c r="BM7" i="7"/>
  <c r="BL7" i="7"/>
  <c r="BK7" i="7"/>
  <c r="BJ7" i="7"/>
  <c r="BI7" i="7"/>
  <c r="BH7" i="7"/>
  <c r="BG7" i="7"/>
  <c r="BF7" i="7"/>
  <c r="BE7" i="7"/>
  <c r="BD7" i="7"/>
  <c r="BC7" i="7"/>
  <c r="BZ6" i="7"/>
  <c r="BY6" i="7"/>
  <c r="BX6" i="7"/>
  <c r="BW6" i="7"/>
  <c r="BV6" i="7"/>
  <c r="BU6" i="7"/>
  <c r="BT6" i="7"/>
  <c r="BS6" i="7"/>
  <c r="BR6" i="7"/>
  <c r="BQ6" i="7"/>
  <c r="BP6" i="7"/>
  <c r="BO6" i="7"/>
  <c r="BN6" i="7"/>
  <c r="BM6" i="7"/>
  <c r="BL6" i="7"/>
  <c r="BK6" i="7"/>
  <c r="BJ6" i="7"/>
  <c r="BI6" i="7"/>
  <c r="BH6" i="7"/>
  <c r="BG6" i="7"/>
  <c r="BF6" i="7"/>
  <c r="BE6" i="7"/>
  <c r="BD6" i="7"/>
  <c r="BC6" i="7"/>
  <c r="BZ5" i="7"/>
  <c r="BY5" i="7"/>
  <c r="BX5" i="7"/>
  <c r="BW5" i="7"/>
  <c r="BV5" i="7"/>
  <c r="BU5" i="7"/>
  <c r="BT5" i="7"/>
  <c r="BS5" i="7"/>
  <c r="BR5" i="7"/>
  <c r="BQ5" i="7"/>
  <c r="BP5" i="7"/>
  <c r="BO5" i="7"/>
  <c r="BN5" i="7"/>
  <c r="BM5" i="7"/>
  <c r="BL5" i="7"/>
  <c r="BK5" i="7"/>
  <c r="BJ5" i="7"/>
  <c r="BI5" i="7"/>
  <c r="BH5" i="7"/>
  <c r="BG5" i="7"/>
  <c r="BF5" i="7"/>
  <c r="BE5" i="7"/>
  <c r="BD5" i="7"/>
  <c r="BC5" i="7"/>
  <c r="BZ20" i="2"/>
  <c r="BY20" i="2"/>
  <c r="BX20" i="2"/>
  <c r="BW20" i="2"/>
  <c r="BV20" i="2"/>
  <c r="BU20" i="2"/>
  <c r="BT20" i="2"/>
  <c r="BS20" i="2"/>
  <c r="BR20" i="2"/>
  <c r="BQ20" i="2"/>
  <c r="BP20" i="2"/>
  <c r="BO20" i="2"/>
  <c r="BN20" i="2"/>
  <c r="BM20" i="2"/>
  <c r="BL20" i="2"/>
  <c r="BK20" i="2"/>
  <c r="BJ20" i="2"/>
  <c r="BI20" i="2"/>
  <c r="BH20" i="2"/>
  <c r="BG20" i="2"/>
  <c r="BF20" i="2"/>
  <c r="BE20" i="2"/>
  <c r="BD20" i="2"/>
  <c r="BC20" i="2"/>
  <c r="CB19" i="2"/>
  <c r="CA19" i="2"/>
  <c r="CB18" i="2"/>
  <c r="CA18" i="2"/>
  <c r="CB17" i="2"/>
  <c r="CA17" i="2"/>
  <c r="CB16" i="2"/>
  <c r="CA16" i="2"/>
  <c r="CB15" i="2"/>
  <c r="CA15" i="2"/>
  <c r="CB14" i="2"/>
  <c r="CA14" i="2"/>
  <c r="CB13" i="2"/>
  <c r="CA13" i="2"/>
  <c r="CB12" i="2"/>
  <c r="CA12" i="2"/>
  <c r="CB11" i="2"/>
  <c r="CA11" i="2"/>
  <c r="CB10" i="2"/>
  <c r="CA10" i="2"/>
  <c r="CB9" i="2"/>
  <c r="CA9" i="2"/>
  <c r="CB8" i="2"/>
  <c r="CA8" i="2"/>
  <c r="CB7" i="2"/>
  <c r="CA7" i="2"/>
  <c r="CB6" i="2"/>
  <c r="CA6" i="2"/>
  <c r="CB5" i="2"/>
  <c r="CA5" i="2"/>
  <c r="CB6" i="7" l="1"/>
  <c r="CB7" i="7"/>
  <c r="CB8" i="7"/>
  <c r="CB12" i="7"/>
  <c r="CB13" i="7"/>
  <c r="CB15" i="7"/>
  <c r="CB17" i="7"/>
  <c r="CA6" i="7"/>
  <c r="CA7" i="7"/>
  <c r="CB22" i="3"/>
  <c r="G12" i="1" s="1"/>
  <c r="CA8" i="7"/>
  <c r="CA9" i="7"/>
  <c r="CA11" i="7"/>
  <c r="CA12" i="7"/>
  <c r="CA13" i="7"/>
  <c r="CA14" i="7"/>
  <c r="CA15" i="7"/>
  <c r="CA16" i="7"/>
  <c r="CA17" i="7"/>
  <c r="CA18" i="7"/>
  <c r="CA19" i="7"/>
  <c r="CB16" i="7"/>
  <c r="CB14" i="7"/>
  <c r="CB9" i="7"/>
  <c r="CB11" i="7"/>
  <c r="Z20" i="15"/>
  <c r="B10" i="1" s="1"/>
  <c r="AA20" i="15"/>
  <c r="C10" i="1" s="1"/>
  <c r="BZ20" i="8"/>
  <c r="CA5" i="7"/>
  <c r="CB5" i="7"/>
  <c r="CB20" i="2"/>
  <c r="CA20" i="2"/>
  <c r="AY20" i="11" l="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Y20" i="11"/>
  <c r="X20" i="11"/>
  <c r="W20" i="11"/>
  <c r="V20" i="11"/>
  <c r="U20" i="11"/>
  <c r="T20" i="11"/>
  <c r="S20" i="11"/>
  <c r="R20" i="11"/>
  <c r="Q20" i="11"/>
  <c r="P20" i="11"/>
  <c r="O20" i="11"/>
  <c r="N20" i="11"/>
  <c r="M20" i="11"/>
  <c r="L20" i="11"/>
  <c r="K20" i="11"/>
  <c r="J20" i="11"/>
  <c r="I20" i="11"/>
  <c r="H20" i="11"/>
  <c r="G20" i="11"/>
  <c r="F20" i="11"/>
  <c r="E20" i="11"/>
  <c r="D20" i="11"/>
  <c r="C20" i="11"/>
  <c r="B20" i="11"/>
  <c r="BA19" i="11"/>
  <c r="AZ19" i="11"/>
  <c r="AA19" i="11"/>
  <c r="Z19" i="11"/>
  <c r="BA18" i="11"/>
  <c r="AZ18" i="11"/>
  <c r="AA18" i="11"/>
  <c r="Z18" i="11"/>
  <c r="BA17" i="11"/>
  <c r="AZ17" i="11"/>
  <c r="AA17" i="11"/>
  <c r="Z17" i="11"/>
  <c r="BA16" i="11"/>
  <c r="AZ16" i="11"/>
  <c r="AA16" i="11"/>
  <c r="Z16" i="11"/>
  <c r="BA15" i="11"/>
  <c r="AZ15" i="11"/>
  <c r="AA15" i="11"/>
  <c r="Z15" i="11"/>
  <c r="BA14" i="11"/>
  <c r="AZ14" i="11"/>
  <c r="AA14" i="11"/>
  <c r="Z14" i="11"/>
  <c r="BA13" i="11"/>
  <c r="AZ13" i="11"/>
  <c r="AA13" i="11"/>
  <c r="Z13" i="11"/>
  <c r="BA12" i="11"/>
  <c r="AZ12" i="11"/>
  <c r="AA12" i="11"/>
  <c r="Z12" i="11"/>
  <c r="BA11" i="11"/>
  <c r="AZ11" i="11"/>
  <c r="AA11" i="11"/>
  <c r="Z11" i="11"/>
  <c r="BA10" i="11"/>
  <c r="AZ10" i="11"/>
  <c r="AA10" i="11"/>
  <c r="Z10" i="11"/>
  <c r="BA9" i="11"/>
  <c r="AZ9" i="11"/>
  <c r="AA9" i="11"/>
  <c r="Z9" i="11"/>
  <c r="BA8" i="11"/>
  <c r="AZ8" i="11"/>
  <c r="AA8" i="11"/>
  <c r="Z8" i="11"/>
  <c r="BA7" i="11"/>
  <c r="AZ7" i="11"/>
  <c r="AA7" i="11"/>
  <c r="Z7" i="11"/>
  <c r="BA6" i="11"/>
  <c r="AZ6" i="11"/>
  <c r="AA6" i="11"/>
  <c r="Z6" i="11"/>
  <c r="BA5" i="11"/>
  <c r="AZ5" i="11"/>
  <c r="AA5" i="11"/>
  <c r="Z5" i="11"/>
  <c r="AZ20" i="11" l="1"/>
  <c r="D13" i="1" s="1"/>
  <c r="BA20" i="11"/>
  <c r="E13" i="1" s="1"/>
  <c r="AA20" i="11"/>
  <c r="C13" i="1" s="1"/>
  <c r="Z20" i="11"/>
  <c r="B13" i="1" s="1"/>
  <c r="A8" i="7"/>
  <c r="B8" i="7"/>
  <c r="A9" i="7"/>
  <c r="B9" i="7"/>
  <c r="A10" i="7"/>
  <c r="B10" i="7"/>
  <c r="A11" i="7"/>
  <c r="B11" i="7"/>
  <c r="A12" i="7"/>
  <c r="B12" i="7"/>
  <c r="A13" i="7"/>
  <c r="B13" i="7"/>
  <c r="A14" i="7"/>
  <c r="B14" i="7"/>
  <c r="A15" i="7"/>
  <c r="B15" i="7"/>
  <c r="A16" i="7"/>
  <c r="B16" i="7"/>
  <c r="A17" i="7"/>
  <c r="B17" i="7"/>
  <c r="A18" i="7"/>
  <c r="B18" i="7"/>
  <c r="A19" i="7"/>
  <c r="B19" i="7"/>
  <c r="Z6" i="8"/>
  <c r="AA6" i="8"/>
  <c r="Z7" i="8"/>
  <c r="AA7" i="8"/>
  <c r="Z8" i="8"/>
  <c r="AA8" i="8"/>
  <c r="Z9" i="8"/>
  <c r="AA9" i="8"/>
  <c r="Z10" i="8"/>
  <c r="AA10" i="8"/>
  <c r="Z11" i="8"/>
  <c r="AA11" i="8"/>
  <c r="Z12" i="8"/>
  <c r="AA12" i="8"/>
  <c r="Z13" i="8"/>
  <c r="AA13" i="8"/>
  <c r="Z14" i="8"/>
  <c r="AA14" i="8"/>
  <c r="Z15" i="8"/>
  <c r="AA15" i="8"/>
  <c r="Z16" i="8"/>
  <c r="AA16" i="8"/>
  <c r="Z17" i="8"/>
  <c r="AA17" i="8"/>
  <c r="Z18" i="8"/>
  <c r="AA18" i="8"/>
  <c r="Z19" i="8"/>
  <c r="AA19" i="8"/>
  <c r="AA5" i="8"/>
  <c r="Z5" i="8"/>
  <c r="AZ19" i="8"/>
  <c r="BA19" i="8"/>
  <c r="AZ6" i="8"/>
  <c r="BA6" i="8"/>
  <c r="AZ7" i="8"/>
  <c r="BA7" i="8"/>
  <c r="AZ8" i="8"/>
  <c r="BA8" i="8"/>
  <c r="AZ9" i="8"/>
  <c r="BA9" i="8"/>
  <c r="AZ10" i="8"/>
  <c r="BA10" i="8"/>
  <c r="AZ11" i="8"/>
  <c r="BA11" i="8"/>
  <c r="AZ12" i="8"/>
  <c r="BA12" i="8"/>
  <c r="AZ13" i="8"/>
  <c r="BA13" i="8"/>
  <c r="AZ14" i="8"/>
  <c r="BA14" i="8"/>
  <c r="AZ15" i="8"/>
  <c r="BA15" i="8"/>
  <c r="AZ16" i="8"/>
  <c r="BA16" i="8"/>
  <c r="AZ17" i="8"/>
  <c r="BA17" i="8"/>
  <c r="AZ18" i="8"/>
  <c r="BA18" i="8"/>
  <c r="BA5" i="8"/>
  <c r="AZ5" i="8"/>
  <c r="AY20" i="8"/>
  <c r="AX20" i="8"/>
  <c r="AW20" i="8"/>
  <c r="AV20" i="8"/>
  <c r="AU20" i="8"/>
  <c r="AT20" i="8"/>
  <c r="AS20" i="8"/>
  <c r="AR20" i="8"/>
  <c r="AQ20" i="8"/>
  <c r="AP20" i="8"/>
  <c r="AO20" i="8"/>
  <c r="AN20" i="8"/>
  <c r="AM20" i="8"/>
  <c r="AL20" i="8"/>
  <c r="AK20" i="8"/>
  <c r="AJ20" i="8"/>
  <c r="AI20" i="8"/>
  <c r="AH20" i="8"/>
  <c r="AG20" i="8"/>
  <c r="AF20" i="8"/>
  <c r="AE20" i="8"/>
  <c r="AD20" i="8"/>
  <c r="AC20" i="8"/>
  <c r="AB20" i="8"/>
  <c r="AY20" i="4"/>
  <c r="AX20" i="4"/>
  <c r="AW20" i="4"/>
  <c r="AV20" i="4"/>
  <c r="AU20" i="4"/>
  <c r="AT20" i="4"/>
  <c r="AS20" i="4"/>
  <c r="AR20" i="4"/>
  <c r="AQ20" i="4"/>
  <c r="AP20" i="4"/>
  <c r="AO20" i="4"/>
  <c r="AN20" i="4"/>
  <c r="AM20" i="4"/>
  <c r="AL20" i="4"/>
  <c r="AK20" i="4"/>
  <c r="AJ20" i="4"/>
  <c r="AI20" i="4"/>
  <c r="AH20" i="4"/>
  <c r="AG20" i="4"/>
  <c r="AF20" i="4"/>
  <c r="AE20" i="4"/>
  <c r="AD20" i="4"/>
  <c r="AC20" i="4"/>
  <c r="AB20" i="4"/>
  <c r="BA19" i="4"/>
  <c r="AZ19" i="4"/>
  <c r="BA18" i="4"/>
  <c r="AZ18" i="4"/>
  <c r="BA17" i="4"/>
  <c r="AZ17" i="4"/>
  <c r="BA16" i="4"/>
  <c r="AZ16" i="4"/>
  <c r="BA15" i="4"/>
  <c r="AZ15" i="4"/>
  <c r="BA14" i="4"/>
  <c r="AZ14" i="4"/>
  <c r="BA13" i="4"/>
  <c r="AZ13" i="4"/>
  <c r="BA12" i="4"/>
  <c r="AZ12" i="4"/>
  <c r="BA11" i="4"/>
  <c r="AZ11" i="4"/>
  <c r="BA10" i="4"/>
  <c r="AZ10" i="4"/>
  <c r="BA9" i="4"/>
  <c r="AZ9" i="4"/>
  <c r="BA8" i="4"/>
  <c r="AZ8" i="4"/>
  <c r="BA7" i="4"/>
  <c r="AZ7" i="4"/>
  <c r="BA6" i="4"/>
  <c r="AZ6" i="4"/>
  <c r="BA5" i="4"/>
  <c r="AZ5" i="4"/>
  <c r="Z5" i="4"/>
  <c r="AA19" i="4"/>
  <c r="Z19" i="4"/>
  <c r="AA18" i="4"/>
  <c r="Z18" i="4"/>
  <c r="AA17" i="4"/>
  <c r="Z17" i="4"/>
  <c r="AA16" i="4"/>
  <c r="Z16" i="4"/>
  <c r="AA15" i="4"/>
  <c r="Z15" i="4"/>
  <c r="AA14" i="4"/>
  <c r="Z14" i="4"/>
  <c r="AA13" i="4"/>
  <c r="Z13" i="4"/>
  <c r="AA12" i="4"/>
  <c r="Z12" i="4"/>
  <c r="AA11" i="4"/>
  <c r="Z11" i="4"/>
  <c r="AA10" i="4"/>
  <c r="Z10" i="4"/>
  <c r="AA9" i="4"/>
  <c r="Z9" i="4"/>
  <c r="AA8" i="4"/>
  <c r="Z8" i="4"/>
  <c r="AA7" i="4"/>
  <c r="Z7" i="4"/>
  <c r="AA6" i="4"/>
  <c r="Z6" i="4"/>
  <c r="AA5" i="4"/>
  <c r="BA5" i="3"/>
  <c r="BB21" i="3"/>
  <c r="BA21" i="3"/>
  <c r="BB20" i="3"/>
  <c r="BA20" i="3"/>
  <c r="BB19" i="3"/>
  <c r="BA19" i="3"/>
  <c r="BB18" i="3"/>
  <c r="BA18" i="3"/>
  <c r="BB17" i="3"/>
  <c r="BA17" i="3"/>
  <c r="BB16" i="3"/>
  <c r="BA16" i="3"/>
  <c r="BB15" i="3"/>
  <c r="BA15" i="3"/>
  <c r="BB14" i="3"/>
  <c r="BA14" i="3"/>
  <c r="BB13" i="3"/>
  <c r="BA13" i="3"/>
  <c r="BB12" i="3"/>
  <c r="BA12" i="3"/>
  <c r="BB11" i="3"/>
  <c r="BA11" i="3"/>
  <c r="BB10" i="3"/>
  <c r="BA10" i="3"/>
  <c r="BB9" i="3"/>
  <c r="BA9" i="3"/>
  <c r="BB8" i="3"/>
  <c r="BA8" i="3"/>
  <c r="BB7" i="3"/>
  <c r="BA7" i="3"/>
  <c r="BB6" i="3"/>
  <c r="BA6" i="3"/>
  <c r="BB5" i="3"/>
  <c r="AB21" i="3"/>
  <c r="AB6" i="3"/>
  <c r="AB7" i="3"/>
  <c r="AB8" i="3"/>
  <c r="AB9" i="3"/>
  <c r="AB10" i="3"/>
  <c r="AB11" i="3"/>
  <c r="AB12" i="3"/>
  <c r="AB13" i="3"/>
  <c r="AB14" i="3"/>
  <c r="AB15" i="3"/>
  <c r="AB16" i="3"/>
  <c r="AB17" i="3"/>
  <c r="AB18" i="3"/>
  <c r="AB19" i="3"/>
  <c r="AB20" i="3"/>
  <c r="AB5" i="3"/>
  <c r="AA7" i="3"/>
  <c r="AA10" i="3"/>
  <c r="AA11" i="3"/>
  <c r="AA12" i="3"/>
  <c r="AA13" i="3"/>
  <c r="AA14" i="3"/>
  <c r="AA15" i="3"/>
  <c r="AA16" i="3"/>
  <c r="AA17" i="3"/>
  <c r="AA18" i="3"/>
  <c r="AA19" i="3"/>
  <c r="AA20" i="3"/>
  <c r="AA21" i="3"/>
  <c r="AZ22" i="3"/>
  <c r="AY22" i="3"/>
  <c r="AX22" i="3"/>
  <c r="AW22" i="3"/>
  <c r="AV22" i="3"/>
  <c r="AU22" i="3"/>
  <c r="AT22" i="3"/>
  <c r="AS22" i="3"/>
  <c r="AR22" i="3"/>
  <c r="AQ22" i="3"/>
  <c r="AP22" i="3"/>
  <c r="AO22" i="3"/>
  <c r="AN22" i="3"/>
  <c r="AM22" i="3"/>
  <c r="AL22" i="3"/>
  <c r="AK22" i="3"/>
  <c r="AJ22" i="3"/>
  <c r="AI22" i="3"/>
  <c r="AH22" i="3"/>
  <c r="AG22" i="3"/>
  <c r="AF22" i="3"/>
  <c r="AD22" i="3"/>
  <c r="AE22" i="3"/>
  <c r="AC22" i="3"/>
  <c r="BX10" i="7" l="1"/>
  <c r="BX20" i="7" s="1"/>
  <c r="BT10" i="7"/>
  <c r="BT20" i="7" s="1"/>
  <c r="BP10" i="7"/>
  <c r="BP20" i="7" s="1"/>
  <c r="BL10" i="7"/>
  <c r="BL20" i="7" s="1"/>
  <c r="BH10" i="7"/>
  <c r="BH20" i="7" s="1"/>
  <c r="BD10" i="7"/>
  <c r="BY10" i="7"/>
  <c r="BY20" i="7" s="1"/>
  <c r="BM10" i="7"/>
  <c r="BM20" i="7" s="1"/>
  <c r="BW10" i="7"/>
  <c r="BW20" i="7" s="1"/>
  <c r="BS10" i="7"/>
  <c r="BS20" i="7" s="1"/>
  <c r="BO10" i="7"/>
  <c r="BO20" i="7" s="1"/>
  <c r="BK10" i="7"/>
  <c r="BK20" i="7" s="1"/>
  <c r="BG10" i="7"/>
  <c r="BG20" i="7" s="1"/>
  <c r="BC10" i="7"/>
  <c r="BU10" i="7"/>
  <c r="BU20" i="7" s="1"/>
  <c r="BE10" i="7"/>
  <c r="BE20" i="7" s="1"/>
  <c r="BZ10" i="7"/>
  <c r="BZ20" i="7" s="1"/>
  <c r="BV10" i="7"/>
  <c r="BV20" i="7" s="1"/>
  <c r="BR10" i="7"/>
  <c r="BR20" i="7" s="1"/>
  <c r="BN10" i="7"/>
  <c r="BN20" i="7" s="1"/>
  <c r="BJ10" i="7"/>
  <c r="BJ20" i="7" s="1"/>
  <c r="BF10" i="7"/>
  <c r="BF20" i="7" s="1"/>
  <c r="BQ10" i="7"/>
  <c r="BQ20" i="7" s="1"/>
  <c r="BI10" i="7"/>
  <c r="BI20" i="7" s="1"/>
  <c r="BA20" i="4"/>
  <c r="E11" i="1" s="1"/>
  <c r="AD18" i="7"/>
  <c r="AH18" i="7"/>
  <c r="AL18" i="7"/>
  <c r="AP18" i="7"/>
  <c r="AT18" i="7"/>
  <c r="AX18" i="7"/>
  <c r="AG18" i="7"/>
  <c r="AM18" i="7"/>
  <c r="AR18" i="7"/>
  <c r="AW18" i="7"/>
  <c r="AC18" i="7"/>
  <c r="AI18" i="7"/>
  <c r="AN18" i="7"/>
  <c r="AS18" i="7"/>
  <c r="AY18" i="7"/>
  <c r="AE18" i="7"/>
  <c r="AJ18" i="7"/>
  <c r="AO18" i="7"/>
  <c r="BA18" i="7" s="1"/>
  <c r="AU18" i="7"/>
  <c r="AZ18" i="7"/>
  <c r="AF18" i="7"/>
  <c r="F18" i="7"/>
  <c r="AB18" i="7" s="1"/>
  <c r="J18" i="7"/>
  <c r="N18" i="7"/>
  <c r="R18" i="7"/>
  <c r="V18" i="7"/>
  <c r="Z18" i="7"/>
  <c r="AK18" i="7"/>
  <c r="C18" i="7"/>
  <c r="G18" i="7"/>
  <c r="K18" i="7"/>
  <c r="O18" i="7"/>
  <c r="S18" i="7"/>
  <c r="W18" i="7"/>
  <c r="AQ18" i="7"/>
  <c r="D18" i="7"/>
  <c r="H18" i="7"/>
  <c r="L18" i="7"/>
  <c r="P18" i="7"/>
  <c r="T18" i="7"/>
  <c r="X18" i="7"/>
  <c r="AV18" i="7"/>
  <c r="E18" i="7"/>
  <c r="I18" i="7"/>
  <c r="M18" i="7"/>
  <c r="Q18" i="7"/>
  <c r="U18" i="7"/>
  <c r="Y18" i="7"/>
  <c r="AD16" i="7"/>
  <c r="AH16" i="7"/>
  <c r="AL16" i="7"/>
  <c r="AP16" i="7"/>
  <c r="AT16" i="7"/>
  <c r="AX16" i="7"/>
  <c r="AG16" i="7"/>
  <c r="AM16" i="7"/>
  <c r="AR16" i="7"/>
  <c r="AW16" i="7"/>
  <c r="AC16" i="7"/>
  <c r="AI16" i="7"/>
  <c r="AN16" i="7"/>
  <c r="AS16" i="7"/>
  <c r="AY16" i="7"/>
  <c r="AE16" i="7"/>
  <c r="AJ16" i="7"/>
  <c r="AO16" i="7"/>
  <c r="AU16" i="7"/>
  <c r="AZ16" i="7"/>
  <c r="AK16" i="7"/>
  <c r="F16" i="7"/>
  <c r="J16" i="7"/>
  <c r="N16" i="7"/>
  <c r="R16" i="7"/>
  <c r="V16" i="7"/>
  <c r="Z16" i="7"/>
  <c r="AQ16" i="7"/>
  <c r="C16" i="7"/>
  <c r="G16" i="7"/>
  <c r="K16" i="7"/>
  <c r="O16" i="7"/>
  <c r="S16" i="7"/>
  <c r="W16" i="7"/>
  <c r="AV16" i="7"/>
  <c r="D16" i="7"/>
  <c r="H16" i="7"/>
  <c r="L16" i="7"/>
  <c r="P16" i="7"/>
  <c r="T16" i="7"/>
  <c r="X16" i="7"/>
  <c r="AF16" i="7"/>
  <c r="E16" i="7"/>
  <c r="I16" i="7"/>
  <c r="M16" i="7"/>
  <c r="Q16" i="7"/>
  <c r="U16" i="7"/>
  <c r="Y16" i="7"/>
  <c r="AD14" i="7"/>
  <c r="AH14" i="7"/>
  <c r="AL14" i="7"/>
  <c r="AP14" i="7"/>
  <c r="AT14" i="7"/>
  <c r="AX14" i="7"/>
  <c r="AG14" i="7"/>
  <c r="AM14" i="7"/>
  <c r="AR14" i="7"/>
  <c r="AW14" i="7"/>
  <c r="AC14" i="7"/>
  <c r="AI14" i="7"/>
  <c r="AN14" i="7"/>
  <c r="AS14" i="7"/>
  <c r="AY14" i="7"/>
  <c r="AE14" i="7"/>
  <c r="AJ14" i="7"/>
  <c r="AO14" i="7"/>
  <c r="AU14" i="7"/>
  <c r="AZ14" i="7"/>
  <c r="AQ14" i="7"/>
  <c r="F14" i="7"/>
  <c r="J14" i="7"/>
  <c r="N14" i="7"/>
  <c r="R14" i="7"/>
  <c r="V14" i="7"/>
  <c r="Z14" i="7"/>
  <c r="AV14" i="7"/>
  <c r="C14" i="7"/>
  <c r="G14" i="7"/>
  <c r="K14" i="7"/>
  <c r="O14" i="7"/>
  <c r="S14" i="7"/>
  <c r="W14" i="7"/>
  <c r="AF14" i="7"/>
  <c r="D14" i="7"/>
  <c r="H14" i="7"/>
  <c r="L14" i="7"/>
  <c r="P14" i="7"/>
  <c r="T14" i="7"/>
  <c r="X14" i="7"/>
  <c r="AK14" i="7"/>
  <c r="E14" i="7"/>
  <c r="I14" i="7"/>
  <c r="M14" i="7"/>
  <c r="Q14" i="7"/>
  <c r="U14" i="7"/>
  <c r="Y14" i="7"/>
  <c r="AD12" i="7"/>
  <c r="AH12" i="7"/>
  <c r="AL12" i="7"/>
  <c r="AP12" i="7"/>
  <c r="AT12" i="7"/>
  <c r="AX12" i="7"/>
  <c r="AG12" i="7"/>
  <c r="AM12" i="7"/>
  <c r="AR12" i="7"/>
  <c r="AW12" i="7"/>
  <c r="C12" i="7"/>
  <c r="G12" i="7"/>
  <c r="K12" i="7"/>
  <c r="O12" i="7"/>
  <c r="S12" i="7"/>
  <c r="W12" i="7"/>
  <c r="AC12" i="7"/>
  <c r="AI12" i="7"/>
  <c r="AN12" i="7"/>
  <c r="AS12" i="7"/>
  <c r="AY12" i="7"/>
  <c r="D12" i="7"/>
  <c r="H12" i="7"/>
  <c r="L12" i="7"/>
  <c r="P12" i="7"/>
  <c r="T12" i="7"/>
  <c r="X12" i="7"/>
  <c r="AE12" i="7"/>
  <c r="AJ12" i="7"/>
  <c r="AO12" i="7"/>
  <c r="AU12" i="7"/>
  <c r="AZ12" i="7"/>
  <c r="AV12" i="7"/>
  <c r="F12" i="7"/>
  <c r="N12" i="7"/>
  <c r="V12" i="7"/>
  <c r="AF12" i="7"/>
  <c r="I12" i="7"/>
  <c r="Q12" i="7"/>
  <c r="Y12" i="7"/>
  <c r="AK12" i="7"/>
  <c r="J12" i="7"/>
  <c r="R12" i="7"/>
  <c r="Z12" i="7"/>
  <c r="AQ12" i="7"/>
  <c r="E12" i="7"/>
  <c r="M12" i="7"/>
  <c r="U12" i="7"/>
  <c r="AD10" i="7"/>
  <c r="AH10" i="7"/>
  <c r="AL10" i="7"/>
  <c r="AP10" i="7"/>
  <c r="AT10" i="7"/>
  <c r="AX10" i="7"/>
  <c r="D10" i="7"/>
  <c r="AG10" i="7"/>
  <c r="AM10" i="7"/>
  <c r="AR10" i="7"/>
  <c r="AW10" i="7"/>
  <c r="G10" i="7"/>
  <c r="K10" i="7"/>
  <c r="O10" i="7"/>
  <c r="S10" i="7"/>
  <c r="W10" i="7"/>
  <c r="AC10" i="7"/>
  <c r="AI10" i="7"/>
  <c r="AN10" i="7"/>
  <c r="AS10" i="7"/>
  <c r="AY10" i="7"/>
  <c r="C10" i="7"/>
  <c r="H10" i="7"/>
  <c r="L10" i="7"/>
  <c r="P10" i="7"/>
  <c r="T10" i="7"/>
  <c r="X10" i="7"/>
  <c r="AE10" i="7"/>
  <c r="AJ10" i="7"/>
  <c r="AO10" i="7"/>
  <c r="AU10" i="7"/>
  <c r="AZ10" i="7"/>
  <c r="AF10" i="7"/>
  <c r="F10" i="7"/>
  <c r="N10" i="7"/>
  <c r="V10" i="7"/>
  <c r="AK10" i="7"/>
  <c r="I10" i="7"/>
  <c r="Q10" i="7"/>
  <c r="Y10" i="7"/>
  <c r="AQ10" i="7"/>
  <c r="J10" i="7"/>
  <c r="R10" i="7"/>
  <c r="Z10" i="7"/>
  <c r="AV10" i="7"/>
  <c r="E10" i="7"/>
  <c r="M10" i="7"/>
  <c r="U10" i="7"/>
  <c r="AC8" i="7"/>
  <c r="AD8" i="7"/>
  <c r="AH8" i="7"/>
  <c r="AL8" i="7"/>
  <c r="AP8" i="7"/>
  <c r="AT8" i="7"/>
  <c r="AX8" i="7"/>
  <c r="D8" i="7"/>
  <c r="H8" i="7"/>
  <c r="L8" i="7"/>
  <c r="P8" i="7"/>
  <c r="T8" i="7"/>
  <c r="X8" i="7"/>
  <c r="AE8" i="7"/>
  <c r="AF8" i="7"/>
  <c r="AG8" i="7"/>
  <c r="AM8" i="7"/>
  <c r="AR8" i="7"/>
  <c r="AW8" i="7"/>
  <c r="G8" i="7"/>
  <c r="M8" i="7"/>
  <c r="R8" i="7"/>
  <c r="W8" i="7"/>
  <c r="AI8" i="7"/>
  <c r="AN8" i="7"/>
  <c r="AS8" i="7"/>
  <c r="AY8" i="7"/>
  <c r="C8" i="7"/>
  <c r="I8" i="7"/>
  <c r="N8" i="7"/>
  <c r="S8" i="7"/>
  <c r="Y8" i="7"/>
  <c r="AJ8" i="7"/>
  <c r="AO8" i="7"/>
  <c r="AU8" i="7"/>
  <c r="AZ8" i="7"/>
  <c r="AK8" i="7"/>
  <c r="K8" i="7"/>
  <c r="V8" i="7"/>
  <c r="AQ8" i="7"/>
  <c r="E8" i="7"/>
  <c r="O8" i="7"/>
  <c r="Z8" i="7"/>
  <c r="AV8" i="7"/>
  <c r="F8" i="7"/>
  <c r="Q8" i="7"/>
  <c r="J8" i="7"/>
  <c r="U8" i="7"/>
  <c r="Z20" i="4"/>
  <c r="B11" i="1" s="1"/>
  <c r="AA20" i="4"/>
  <c r="C11" i="1" s="1"/>
  <c r="AZ20" i="4"/>
  <c r="D11" i="1" s="1"/>
  <c r="AD19" i="7"/>
  <c r="AH19" i="7"/>
  <c r="AL19" i="7"/>
  <c r="AP19" i="7"/>
  <c r="AT19" i="7"/>
  <c r="AX19" i="7"/>
  <c r="AE19" i="7"/>
  <c r="AJ19" i="7"/>
  <c r="AO19" i="7"/>
  <c r="AU19" i="7"/>
  <c r="AZ19" i="7"/>
  <c r="AF19" i="7"/>
  <c r="AK19" i="7"/>
  <c r="AQ19" i="7"/>
  <c r="AV19" i="7"/>
  <c r="AG19" i="7"/>
  <c r="AM19" i="7"/>
  <c r="AR19" i="7"/>
  <c r="AW19" i="7"/>
  <c r="AC19" i="7"/>
  <c r="AY19" i="7"/>
  <c r="F19" i="7"/>
  <c r="J19" i="7"/>
  <c r="N19" i="7"/>
  <c r="R19" i="7"/>
  <c r="V19" i="7"/>
  <c r="Z19" i="7"/>
  <c r="AI19" i="7"/>
  <c r="C19" i="7"/>
  <c r="G19" i="7"/>
  <c r="K19" i="7"/>
  <c r="O19" i="7"/>
  <c r="S19" i="7"/>
  <c r="W19" i="7"/>
  <c r="AN19" i="7"/>
  <c r="D19" i="7"/>
  <c r="H19" i="7"/>
  <c r="L19" i="7"/>
  <c r="P19" i="7"/>
  <c r="T19" i="7"/>
  <c r="X19" i="7"/>
  <c r="AS19" i="7"/>
  <c r="E19" i="7"/>
  <c r="I19" i="7"/>
  <c r="M19" i="7"/>
  <c r="Q19" i="7"/>
  <c r="U19" i="7"/>
  <c r="Y19" i="7"/>
  <c r="AD17" i="7"/>
  <c r="AH17" i="7"/>
  <c r="AL17" i="7"/>
  <c r="AP17" i="7"/>
  <c r="AT17" i="7"/>
  <c r="AX17" i="7"/>
  <c r="AE17" i="7"/>
  <c r="AJ17" i="7"/>
  <c r="AO17" i="7"/>
  <c r="AU17" i="7"/>
  <c r="AZ17" i="7"/>
  <c r="AF17" i="7"/>
  <c r="AK17" i="7"/>
  <c r="AQ17" i="7"/>
  <c r="AV17" i="7"/>
  <c r="AG17" i="7"/>
  <c r="AM17" i="7"/>
  <c r="AR17" i="7"/>
  <c r="AW17" i="7"/>
  <c r="AI17" i="7"/>
  <c r="F17" i="7"/>
  <c r="J17" i="7"/>
  <c r="N17" i="7"/>
  <c r="R17" i="7"/>
  <c r="V17" i="7"/>
  <c r="Z17" i="7"/>
  <c r="AN17" i="7"/>
  <c r="C17" i="7"/>
  <c r="G17" i="7"/>
  <c r="K17" i="7"/>
  <c r="O17" i="7"/>
  <c r="S17" i="7"/>
  <c r="W17" i="7"/>
  <c r="AS17" i="7"/>
  <c r="D17" i="7"/>
  <c r="H17" i="7"/>
  <c r="L17" i="7"/>
  <c r="P17" i="7"/>
  <c r="T17" i="7"/>
  <c r="X17" i="7"/>
  <c r="AC17" i="7"/>
  <c r="AY17" i="7"/>
  <c r="E17" i="7"/>
  <c r="I17" i="7"/>
  <c r="M17" i="7"/>
  <c r="Q17" i="7"/>
  <c r="U17" i="7"/>
  <c r="Y17" i="7"/>
  <c r="AD15" i="7"/>
  <c r="AH15" i="7"/>
  <c r="AL15" i="7"/>
  <c r="AP15" i="7"/>
  <c r="AT15" i="7"/>
  <c r="AX15" i="7"/>
  <c r="AE15" i="7"/>
  <c r="AJ15" i="7"/>
  <c r="AO15" i="7"/>
  <c r="AU15" i="7"/>
  <c r="AZ15" i="7"/>
  <c r="AF15" i="7"/>
  <c r="AK15" i="7"/>
  <c r="AQ15" i="7"/>
  <c r="AV15" i="7"/>
  <c r="AG15" i="7"/>
  <c r="AM15" i="7"/>
  <c r="AR15" i="7"/>
  <c r="AW15" i="7"/>
  <c r="AN15" i="7"/>
  <c r="F15" i="7"/>
  <c r="J15" i="7"/>
  <c r="N15" i="7"/>
  <c r="R15" i="7"/>
  <c r="V15" i="7"/>
  <c r="Z15" i="7"/>
  <c r="AS15" i="7"/>
  <c r="C15" i="7"/>
  <c r="G15" i="7"/>
  <c r="K15" i="7"/>
  <c r="O15" i="7"/>
  <c r="S15" i="7"/>
  <c r="W15" i="7"/>
  <c r="AC15" i="7"/>
  <c r="AY15" i="7"/>
  <c r="D15" i="7"/>
  <c r="H15" i="7"/>
  <c r="L15" i="7"/>
  <c r="P15" i="7"/>
  <c r="T15" i="7"/>
  <c r="X15" i="7"/>
  <c r="AI15" i="7"/>
  <c r="E15" i="7"/>
  <c r="I15" i="7"/>
  <c r="M15" i="7"/>
  <c r="Q15" i="7"/>
  <c r="U15" i="7"/>
  <c r="Y15" i="7"/>
  <c r="AD13" i="7"/>
  <c r="AH13" i="7"/>
  <c r="AL13" i="7"/>
  <c r="AP13" i="7"/>
  <c r="AT13" i="7"/>
  <c r="AX13" i="7"/>
  <c r="AE13" i="7"/>
  <c r="AJ13" i="7"/>
  <c r="AO13" i="7"/>
  <c r="AU13" i="7"/>
  <c r="AZ13" i="7"/>
  <c r="C13" i="7"/>
  <c r="G13" i="7"/>
  <c r="K13" i="7"/>
  <c r="O13" i="7"/>
  <c r="S13" i="7"/>
  <c r="AF13" i="7"/>
  <c r="AK13" i="7"/>
  <c r="AQ13" i="7"/>
  <c r="AV13" i="7"/>
  <c r="D13" i="7"/>
  <c r="H13" i="7"/>
  <c r="L13" i="7"/>
  <c r="P13" i="7"/>
  <c r="T13" i="7"/>
  <c r="AG13" i="7"/>
  <c r="AM13" i="7"/>
  <c r="AR13" i="7"/>
  <c r="AW13" i="7"/>
  <c r="AS13" i="7"/>
  <c r="F13" i="7"/>
  <c r="N13" i="7"/>
  <c r="V13" i="7"/>
  <c r="Z13" i="7"/>
  <c r="AC13" i="7"/>
  <c r="AY13" i="7"/>
  <c r="I13" i="7"/>
  <c r="Q13" i="7"/>
  <c r="W13" i="7"/>
  <c r="AI13" i="7"/>
  <c r="J13" i="7"/>
  <c r="R13" i="7"/>
  <c r="X13" i="7"/>
  <c r="AN13" i="7"/>
  <c r="E13" i="7"/>
  <c r="M13" i="7"/>
  <c r="U13" i="7"/>
  <c r="Y13" i="7"/>
  <c r="AD11" i="7"/>
  <c r="AH11" i="7"/>
  <c r="AL11" i="7"/>
  <c r="AP11" i="7"/>
  <c r="AT11" i="7"/>
  <c r="AX11" i="7"/>
  <c r="AE11" i="7"/>
  <c r="AJ11" i="7"/>
  <c r="AO11" i="7"/>
  <c r="AU11" i="7"/>
  <c r="AZ11" i="7"/>
  <c r="C11" i="7"/>
  <c r="G11" i="7"/>
  <c r="K11" i="7"/>
  <c r="O11" i="7"/>
  <c r="S11" i="7"/>
  <c r="W11" i="7"/>
  <c r="AF11" i="7"/>
  <c r="AK11" i="7"/>
  <c r="AQ11" i="7"/>
  <c r="AV11" i="7"/>
  <c r="D11" i="7"/>
  <c r="H11" i="7"/>
  <c r="L11" i="7"/>
  <c r="P11" i="7"/>
  <c r="T11" i="7"/>
  <c r="X11" i="7"/>
  <c r="AG11" i="7"/>
  <c r="AM11" i="7"/>
  <c r="AR11" i="7"/>
  <c r="AW11" i="7"/>
  <c r="AC11" i="7"/>
  <c r="AY11" i="7"/>
  <c r="F11" i="7"/>
  <c r="N11" i="7"/>
  <c r="V11" i="7"/>
  <c r="AI11" i="7"/>
  <c r="I11" i="7"/>
  <c r="Q11" i="7"/>
  <c r="Y11" i="7"/>
  <c r="AN11" i="7"/>
  <c r="J11" i="7"/>
  <c r="R11" i="7"/>
  <c r="Z11" i="7"/>
  <c r="AS11" i="7"/>
  <c r="E11" i="7"/>
  <c r="M11" i="7"/>
  <c r="U11" i="7"/>
  <c r="AD9" i="7"/>
  <c r="AH9" i="7"/>
  <c r="AL9" i="7"/>
  <c r="AP9" i="7"/>
  <c r="AT9" i="7"/>
  <c r="AX9" i="7"/>
  <c r="D9" i="7"/>
  <c r="H9" i="7"/>
  <c r="L9" i="7"/>
  <c r="P9" i="7"/>
  <c r="T9" i="7"/>
  <c r="X9" i="7"/>
  <c r="AE9" i="7"/>
  <c r="AJ9" i="7"/>
  <c r="AO9" i="7"/>
  <c r="AU9" i="7"/>
  <c r="AZ9" i="7"/>
  <c r="E9" i="7"/>
  <c r="J9" i="7"/>
  <c r="O9" i="7"/>
  <c r="U9" i="7"/>
  <c r="Z9" i="7"/>
  <c r="AF9" i="7"/>
  <c r="AK9" i="7"/>
  <c r="AQ9" i="7"/>
  <c r="AV9" i="7"/>
  <c r="F9" i="7"/>
  <c r="K9" i="7"/>
  <c r="Q9" i="7"/>
  <c r="V9" i="7"/>
  <c r="AG9" i="7"/>
  <c r="AM9" i="7"/>
  <c r="AR9" i="7"/>
  <c r="AW9" i="7"/>
  <c r="AI9" i="7"/>
  <c r="I9" i="7"/>
  <c r="S9" i="7"/>
  <c r="AN9" i="7"/>
  <c r="M9" i="7"/>
  <c r="W9" i="7"/>
  <c r="AS9" i="7"/>
  <c r="C9" i="7"/>
  <c r="N9" i="7"/>
  <c r="Y9" i="7"/>
  <c r="AC9" i="7"/>
  <c r="AY9" i="7"/>
  <c r="G9" i="7"/>
  <c r="R9" i="7"/>
  <c r="AA18" i="7"/>
  <c r="AZ20" i="8"/>
  <c r="D9" i="1" s="1"/>
  <c r="AA20" i="8"/>
  <c r="Z20" i="8"/>
  <c r="BA20" i="8"/>
  <c r="E9" i="1" s="1"/>
  <c r="BB22" i="3"/>
  <c r="E12" i="1" s="1"/>
  <c r="BA22" i="3"/>
  <c r="D12" i="1" s="1"/>
  <c r="AB22" i="3"/>
  <c r="C12" i="1" s="1"/>
  <c r="AZ20" i="2"/>
  <c r="AY20" i="2"/>
  <c r="AX20" i="2"/>
  <c r="AW20" i="2"/>
  <c r="AV20" i="2"/>
  <c r="AU20" i="2"/>
  <c r="AT20" i="2"/>
  <c r="AS20" i="2"/>
  <c r="AR20" i="2"/>
  <c r="AQ20" i="2"/>
  <c r="AP20" i="2"/>
  <c r="AO20" i="2"/>
  <c r="AN20" i="2"/>
  <c r="AM20" i="2"/>
  <c r="AL20" i="2"/>
  <c r="AK20" i="2"/>
  <c r="AJ20" i="2"/>
  <c r="AI20" i="2"/>
  <c r="AH20" i="2"/>
  <c r="AG20" i="2"/>
  <c r="AF20" i="2"/>
  <c r="AE20" i="2"/>
  <c r="AD20" i="2"/>
  <c r="AC20" i="2"/>
  <c r="BB19" i="2"/>
  <c r="BA19" i="2"/>
  <c r="BB18" i="2"/>
  <c r="BA18" i="2"/>
  <c r="BB17" i="2"/>
  <c r="BA17" i="2"/>
  <c r="BB16" i="2"/>
  <c r="BA16" i="2"/>
  <c r="BB15" i="2"/>
  <c r="BA15" i="2"/>
  <c r="BB14" i="2"/>
  <c r="BA14" i="2"/>
  <c r="BB13" i="2"/>
  <c r="BA13" i="2"/>
  <c r="BB12" i="2"/>
  <c r="BA12" i="2"/>
  <c r="BB11" i="2"/>
  <c r="BA11" i="2"/>
  <c r="BB10" i="2"/>
  <c r="BA10" i="2"/>
  <c r="BB9" i="2"/>
  <c r="BA9" i="2"/>
  <c r="BB8" i="2"/>
  <c r="BA8" i="2"/>
  <c r="BB7" i="2"/>
  <c r="BA7" i="2"/>
  <c r="BB6" i="2"/>
  <c r="BA6" i="2"/>
  <c r="BB5" i="2"/>
  <c r="BA5" i="2"/>
  <c r="AA6" i="2"/>
  <c r="AB6" i="2"/>
  <c r="AA7" i="2"/>
  <c r="AB7" i="2"/>
  <c r="AA8" i="2"/>
  <c r="AB8" i="2"/>
  <c r="AA9" i="2"/>
  <c r="AB9" i="2"/>
  <c r="AA10" i="2"/>
  <c r="AB10" i="2"/>
  <c r="AA11" i="2"/>
  <c r="AB11" i="2"/>
  <c r="AA12" i="2"/>
  <c r="AB12" i="2"/>
  <c r="AA13" i="2"/>
  <c r="AB13" i="2"/>
  <c r="AA14" i="2"/>
  <c r="AB14" i="2"/>
  <c r="AA15" i="2"/>
  <c r="AB15" i="2"/>
  <c r="AA16" i="2"/>
  <c r="AB16" i="2"/>
  <c r="AA17" i="2"/>
  <c r="AB17" i="2"/>
  <c r="AA18" i="2"/>
  <c r="AB18" i="2"/>
  <c r="AA19" i="2"/>
  <c r="AB19" i="2"/>
  <c r="AA5" i="2"/>
  <c r="AB5" i="2"/>
  <c r="Y20" i="8"/>
  <c r="X20" i="8"/>
  <c r="W20" i="8"/>
  <c r="V20" i="8"/>
  <c r="U20" i="8"/>
  <c r="T20" i="8"/>
  <c r="S20" i="8"/>
  <c r="R20" i="8"/>
  <c r="Q20" i="8"/>
  <c r="P20" i="8"/>
  <c r="O20" i="8"/>
  <c r="N20" i="8"/>
  <c r="M20" i="8"/>
  <c r="L20" i="8"/>
  <c r="K20" i="8"/>
  <c r="J20" i="8"/>
  <c r="I20" i="8"/>
  <c r="H20" i="8"/>
  <c r="G20" i="8"/>
  <c r="F20" i="8"/>
  <c r="E20" i="8"/>
  <c r="D20" i="8"/>
  <c r="C20" i="8"/>
  <c r="B20" i="8"/>
  <c r="Y20" i="4"/>
  <c r="X20" i="4"/>
  <c r="W20" i="4"/>
  <c r="V20" i="4"/>
  <c r="U20" i="4"/>
  <c r="T20" i="4"/>
  <c r="S20" i="4"/>
  <c r="R20" i="4"/>
  <c r="Q20" i="4"/>
  <c r="P20" i="4"/>
  <c r="O20" i="4"/>
  <c r="N20" i="4"/>
  <c r="M20" i="4"/>
  <c r="L20" i="4"/>
  <c r="K20" i="4"/>
  <c r="J20" i="4"/>
  <c r="I20" i="4"/>
  <c r="H20" i="4"/>
  <c r="G20" i="4"/>
  <c r="F20" i="4"/>
  <c r="E20" i="4"/>
  <c r="D20" i="4"/>
  <c r="C20" i="4"/>
  <c r="B20" i="4"/>
  <c r="D20" i="2"/>
  <c r="E20" i="2"/>
  <c r="F20" i="2"/>
  <c r="G20" i="2"/>
  <c r="H20" i="2"/>
  <c r="I20" i="2"/>
  <c r="J20" i="2"/>
  <c r="K20" i="2"/>
  <c r="L20" i="2"/>
  <c r="M20" i="2"/>
  <c r="N20" i="2"/>
  <c r="O20" i="2"/>
  <c r="P20" i="2"/>
  <c r="Q20" i="2"/>
  <c r="R20" i="2"/>
  <c r="S20" i="2"/>
  <c r="T20" i="2"/>
  <c r="U20" i="2"/>
  <c r="V20" i="2"/>
  <c r="W20" i="2"/>
  <c r="X20" i="2"/>
  <c r="Y20" i="2"/>
  <c r="Z20" i="2"/>
  <c r="D22" i="3"/>
  <c r="F22" i="3"/>
  <c r="G22" i="3"/>
  <c r="H22" i="3"/>
  <c r="I22" i="3"/>
  <c r="J22" i="3"/>
  <c r="K22" i="3"/>
  <c r="L22" i="3"/>
  <c r="M22" i="3"/>
  <c r="N22" i="3"/>
  <c r="O22" i="3"/>
  <c r="P22" i="3"/>
  <c r="Q22" i="3"/>
  <c r="R22" i="3"/>
  <c r="S22" i="3"/>
  <c r="T22" i="3"/>
  <c r="U22" i="3"/>
  <c r="V22" i="3"/>
  <c r="W22" i="3"/>
  <c r="X22" i="3"/>
  <c r="Y22" i="3"/>
  <c r="Z22" i="3"/>
  <c r="AA9" i="3"/>
  <c r="AA6" i="3"/>
  <c r="AA8" i="3"/>
  <c r="AA5" i="3"/>
  <c r="A6" i="7"/>
  <c r="B6" i="7"/>
  <c r="A7" i="7"/>
  <c r="B7" i="7"/>
  <c r="B5" i="7"/>
  <c r="A5" i="7"/>
  <c r="CA10" i="7" l="1"/>
  <c r="CA20" i="7" s="1"/>
  <c r="F8" i="1" s="1"/>
  <c r="F14" i="1" s="1"/>
  <c r="BC20" i="7"/>
  <c r="CB10" i="7"/>
  <c r="CB20" i="7" s="1"/>
  <c r="G8" i="1" s="1"/>
  <c r="G14" i="1" s="1"/>
  <c r="BD20" i="7"/>
  <c r="BA10" i="7"/>
  <c r="B9" i="1"/>
  <c r="C9" i="1"/>
  <c r="AB10" i="7"/>
  <c r="AA12" i="7"/>
  <c r="BB12" i="7"/>
  <c r="AA14" i="7"/>
  <c r="BA14" i="7"/>
  <c r="AB17" i="7"/>
  <c r="BB17" i="7"/>
  <c r="BA12" i="7"/>
  <c r="AB14" i="7"/>
  <c r="AA16" i="7"/>
  <c r="BA16" i="7"/>
  <c r="AB9" i="7"/>
  <c r="BA11" i="7"/>
  <c r="AB13" i="7"/>
  <c r="BA17" i="7"/>
  <c r="BA19" i="7"/>
  <c r="AB8" i="7"/>
  <c r="AA8" i="7"/>
  <c r="AA10" i="7"/>
  <c r="BB10" i="7"/>
  <c r="BB9" i="7"/>
  <c r="BB11" i="7"/>
  <c r="AB15" i="7"/>
  <c r="BB15" i="7"/>
  <c r="AB19" i="7"/>
  <c r="BB19" i="7"/>
  <c r="BA8" i="7"/>
  <c r="BB8" i="7"/>
  <c r="AA22" i="3"/>
  <c r="B12" i="1" s="1"/>
  <c r="AA15" i="7"/>
  <c r="BA9" i="7"/>
  <c r="BB13" i="7"/>
  <c r="AA19" i="7"/>
  <c r="AB16" i="7"/>
  <c r="AZ6" i="7"/>
  <c r="AV6" i="7"/>
  <c r="AO6" i="7"/>
  <c r="AJ6" i="7"/>
  <c r="AF6" i="7"/>
  <c r="AC6" i="7"/>
  <c r="Z6" i="7"/>
  <c r="V6" i="7"/>
  <c r="R6" i="7"/>
  <c r="N6" i="7"/>
  <c r="AX6" i="7"/>
  <c r="AT6" i="7"/>
  <c r="AW6" i="7"/>
  <c r="AS6" i="7"/>
  <c r="AP6" i="7"/>
  <c r="AG6" i="7"/>
  <c r="AY6" i="7"/>
  <c r="AN6" i="7"/>
  <c r="AL6" i="7"/>
  <c r="AI6" i="7"/>
  <c r="AD6" i="7"/>
  <c r="O6" i="7"/>
  <c r="M6" i="7"/>
  <c r="L6" i="7"/>
  <c r="J6" i="7"/>
  <c r="AM6" i="7"/>
  <c r="AK6" i="7"/>
  <c r="Y6" i="7"/>
  <c r="X6" i="7"/>
  <c r="K6" i="7"/>
  <c r="I6" i="7"/>
  <c r="C6" i="7"/>
  <c r="AR6" i="7"/>
  <c r="AE6" i="7"/>
  <c r="W6" i="7"/>
  <c r="U6" i="7"/>
  <c r="T6" i="7"/>
  <c r="H6" i="7"/>
  <c r="E6" i="7"/>
  <c r="D6" i="7"/>
  <c r="AU6" i="7"/>
  <c r="AQ6" i="7"/>
  <c r="AH6" i="7"/>
  <c r="S6" i="7"/>
  <c r="Q6" i="7"/>
  <c r="P6" i="7"/>
  <c r="G6" i="7"/>
  <c r="F6" i="7"/>
  <c r="AX5" i="7"/>
  <c r="AT5" i="7"/>
  <c r="AQ5" i="7"/>
  <c r="AM5" i="7"/>
  <c r="AK5" i="7"/>
  <c r="AH5" i="7"/>
  <c r="AD5" i="7"/>
  <c r="X5" i="7"/>
  <c r="T5" i="7"/>
  <c r="P5" i="7"/>
  <c r="L5" i="7"/>
  <c r="AZ5" i="7"/>
  <c r="AV5" i="7"/>
  <c r="AY5" i="7"/>
  <c r="AU5" i="7"/>
  <c r="AR5" i="7"/>
  <c r="AN5" i="7"/>
  <c r="AL5" i="7"/>
  <c r="AI5" i="7"/>
  <c r="AE5" i="7"/>
  <c r="AG5" i="7"/>
  <c r="U5" i="7"/>
  <c r="S5" i="7"/>
  <c r="R5" i="7"/>
  <c r="H5" i="7"/>
  <c r="E5" i="7"/>
  <c r="AS5" i="7"/>
  <c r="AJ5" i="7"/>
  <c r="Q5" i="7"/>
  <c r="O5" i="7"/>
  <c r="N5" i="7"/>
  <c r="G5" i="7"/>
  <c r="AW5" i="7"/>
  <c r="AP5" i="7"/>
  <c r="AC5" i="7"/>
  <c r="Z5" i="7"/>
  <c r="M5" i="7"/>
  <c r="K5" i="7"/>
  <c r="J5" i="7"/>
  <c r="D5" i="7"/>
  <c r="AO5" i="7"/>
  <c r="AF5" i="7"/>
  <c r="Y5" i="7"/>
  <c r="W5" i="7"/>
  <c r="V5" i="7"/>
  <c r="I5" i="7"/>
  <c r="F5" i="7"/>
  <c r="C5" i="7"/>
  <c r="BA13" i="7"/>
  <c r="AB12" i="7"/>
  <c r="AA11" i="7"/>
  <c r="AA13" i="7"/>
  <c r="AA17" i="7"/>
  <c r="AX7" i="7"/>
  <c r="AT7" i="7"/>
  <c r="AQ7" i="7"/>
  <c r="AM7" i="7"/>
  <c r="AK7" i="7"/>
  <c r="AH7" i="7"/>
  <c r="X7" i="7"/>
  <c r="T7" i="7"/>
  <c r="P7" i="7"/>
  <c r="L7" i="7"/>
  <c r="AZ7" i="7"/>
  <c r="AV7" i="7"/>
  <c r="AY7" i="7"/>
  <c r="AU7" i="7"/>
  <c r="AR7" i="7"/>
  <c r="AN7" i="7"/>
  <c r="AL7" i="7"/>
  <c r="AI7" i="7"/>
  <c r="AE7" i="7"/>
  <c r="AD7" i="7"/>
  <c r="AS7" i="7"/>
  <c r="AP7" i="7"/>
  <c r="Y7" i="7"/>
  <c r="W7" i="7"/>
  <c r="V7" i="7"/>
  <c r="H7" i="7"/>
  <c r="E7" i="7"/>
  <c r="D7" i="7"/>
  <c r="AW7" i="7"/>
  <c r="AO7" i="7"/>
  <c r="AF7" i="7"/>
  <c r="AC7" i="7"/>
  <c r="U7" i="7"/>
  <c r="S7" i="7"/>
  <c r="R7" i="7"/>
  <c r="G7" i="7"/>
  <c r="F7" i="7"/>
  <c r="AG7" i="7"/>
  <c r="Q7" i="7"/>
  <c r="O7" i="7"/>
  <c r="N7" i="7"/>
  <c r="J7" i="7"/>
  <c r="AJ7" i="7"/>
  <c r="Z7" i="7"/>
  <c r="M7" i="7"/>
  <c r="K7" i="7"/>
  <c r="I7" i="7"/>
  <c r="C7" i="7"/>
  <c r="AA9" i="7"/>
  <c r="AB11" i="7"/>
  <c r="BA15" i="7"/>
  <c r="BB14" i="7"/>
  <c r="BB16" i="7"/>
  <c r="BB18" i="7"/>
  <c r="BA20" i="2"/>
  <c r="BB20" i="2"/>
  <c r="AA20" i="2"/>
  <c r="AB20" i="2"/>
  <c r="T20" i="7"/>
  <c r="E22" i="3"/>
  <c r="C22" i="3"/>
  <c r="R20" i="7" l="1"/>
  <c r="P20" i="7"/>
  <c r="W20" i="7"/>
  <c r="AW20" i="7"/>
  <c r="AB5" i="7"/>
  <c r="N20" i="7"/>
  <c r="AA5" i="7"/>
  <c r="G20" i="7"/>
  <c r="Z20" i="7"/>
  <c r="AC20" i="7"/>
  <c r="AB7" i="7"/>
  <c r="I20" i="7"/>
  <c r="L20" i="7"/>
  <c r="AA6" i="7"/>
  <c r="BA6" i="7"/>
  <c r="M20" i="7"/>
  <c r="AG20" i="7"/>
  <c r="K20" i="7"/>
  <c r="AB6" i="7"/>
  <c r="C20" i="7"/>
  <c r="AA7" i="7"/>
  <c r="V20" i="7"/>
  <c r="BB5" i="7"/>
  <c r="BB7" i="7"/>
  <c r="BA7" i="7"/>
  <c r="BA5" i="7"/>
  <c r="BB6" i="7"/>
  <c r="AK20" i="7"/>
  <c r="AS20" i="7"/>
  <c r="AO20" i="7"/>
  <c r="AN20" i="7"/>
  <c r="AQ20" i="7"/>
  <c r="AP20" i="7"/>
  <c r="J20" i="7"/>
  <c r="AZ20" i="7"/>
  <c r="AJ20" i="7"/>
  <c r="AM20" i="7"/>
  <c r="AL20" i="7"/>
  <c r="Q20" i="7"/>
  <c r="S20" i="7"/>
  <c r="AV20" i="7"/>
  <c r="AF20" i="7"/>
  <c r="AY20" i="7"/>
  <c r="AI20" i="7"/>
  <c r="AX20" i="7"/>
  <c r="AH20" i="7"/>
  <c r="AR20" i="7"/>
  <c r="AU20" i="7"/>
  <c r="AE20" i="7"/>
  <c r="AT20" i="7"/>
  <c r="AD20" i="7"/>
  <c r="F20" i="7"/>
  <c r="O20" i="7"/>
  <c r="D20" i="7"/>
  <c r="X20" i="7"/>
  <c r="U20" i="7"/>
  <c r="Y20" i="7"/>
  <c r="H20" i="7"/>
  <c r="E20" i="7"/>
  <c r="AB20" i="7" l="1"/>
  <c r="C8" i="1" s="1"/>
  <c r="C14" i="1" s="1"/>
  <c r="AA20" i="7"/>
  <c r="B8" i="1" s="1"/>
  <c r="B14" i="1" s="1"/>
  <c r="BA20" i="7"/>
  <c r="D8" i="1" s="1"/>
  <c r="D14" i="1" s="1"/>
  <c r="BB20" i="7"/>
  <c r="E8" i="1" s="1"/>
  <c r="E14" i="1" s="1"/>
</calcChain>
</file>

<file path=xl/sharedStrings.xml><?xml version="1.0" encoding="utf-8"?>
<sst xmlns="http://schemas.openxmlformats.org/spreadsheetml/2006/main" count="934" uniqueCount="127">
  <si>
    <t>Jan</t>
  </si>
  <si>
    <t>Feb</t>
  </si>
  <si>
    <t>Mar</t>
  </si>
  <si>
    <t>Apr</t>
  </si>
  <si>
    <t>Jun</t>
  </si>
  <si>
    <t>Jul</t>
  </si>
  <si>
    <t>Aug</t>
  </si>
  <si>
    <t>Sep</t>
  </si>
  <si>
    <t>Nov</t>
  </si>
  <si>
    <t>Plan</t>
  </si>
  <si>
    <t>Actual</t>
  </si>
  <si>
    <t>Name</t>
  </si>
  <si>
    <t>Department</t>
  </si>
  <si>
    <t>May</t>
  </si>
  <si>
    <t>Oct</t>
  </si>
  <si>
    <t>Dec</t>
  </si>
  <si>
    <t>Amy Fisher</t>
  </si>
  <si>
    <t>Accounting</t>
  </si>
  <si>
    <t>John Smith</t>
  </si>
  <si>
    <t>Sales</t>
  </si>
  <si>
    <t>Rebecca Clark</t>
  </si>
  <si>
    <t>Maintenance</t>
  </si>
  <si>
    <t>LABOR</t>
  </si>
  <si>
    <t>Item</t>
  </si>
  <si>
    <t>Hotel cost Sales Conf. Chicago</t>
  </si>
  <si>
    <t>Hotel cost Seattle</t>
  </si>
  <si>
    <t>Annual Sales Conference Chicago (3 people, 3 days)</t>
  </si>
  <si>
    <t>Process workshop Seattle (10 attendants, 4 days)</t>
  </si>
  <si>
    <t>TOTAL</t>
  </si>
  <si>
    <t>TOTAL (days)</t>
  </si>
  <si>
    <t>TOTAL ($)</t>
  </si>
  <si>
    <t>Project Budget Reporting</t>
  </si>
  <si>
    <t>printer paper</t>
  </si>
  <si>
    <t>EXTERNAL-Supersoft</t>
  </si>
  <si>
    <t>Labor</t>
  </si>
  <si>
    <t>Travel</t>
  </si>
  <si>
    <t>Total cost</t>
  </si>
  <si>
    <t>LABOR EFFORT (in days)</t>
  </si>
  <si>
    <t>TRAVEL COST ($)</t>
  </si>
  <si>
    <t>OTHER COST ($)</t>
  </si>
  <si>
    <t>Enter here any other cost items that you want to show separately.</t>
  </si>
  <si>
    <t>RATES ($)</t>
  </si>
  <si>
    <t>If you downloaded this template from any other site than tacticalprojectmanager.com, the owner of the source site has violated copyright law</t>
  </si>
  <si>
    <t>Total effort 2021
[days]</t>
  </si>
  <si>
    <t>Total labor cost 2021
[$]</t>
  </si>
  <si>
    <t>Total travel cost 2021
[$]</t>
  </si>
  <si>
    <t>Total other cost 2021
[$]</t>
  </si>
  <si>
    <t>Material</t>
  </si>
  <si>
    <t>Total material cost 2021
[$]</t>
  </si>
  <si>
    <t>120 marble tiles</t>
  </si>
  <si>
    <t>Total effort 2022
[days]</t>
  </si>
  <si>
    <t>Total labor cost 2022
[$]</t>
  </si>
  <si>
    <t>Total material cost 2022
[$]</t>
  </si>
  <si>
    <t>Total travel cost 2022
[$]</t>
  </si>
  <si>
    <t>Total other cost 2022
[$]</t>
  </si>
  <si>
    <t>Robert Mills</t>
  </si>
  <si>
    <t>Equipment</t>
  </si>
  <si>
    <t>Other</t>
  </si>
  <si>
    <t>© Copyright 2021 by Adrian Neumeyer</t>
  </si>
  <si>
    <t>It also allows you to calculate your costs using defined standard rates for labor and other cost items.</t>
  </si>
  <si>
    <t>Key features:</t>
  </si>
  <si>
    <t xml:space="preserve">    - Plan project budgets</t>
  </si>
  <si>
    <t>- Track actual costs</t>
  </si>
  <si>
    <t>- Perform variance analysis (plan vs. actual)</t>
  </si>
  <si>
    <t>- Create cost reports</t>
  </si>
  <si>
    <t>Getting started</t>
  </si>
  <si>
    <r>
      <t>The template uses the field '</t>
    </r>
    <r>
      <rPr>
        <i/>
        <sz val="10"/>
        <color theme="1" tint="4.9989318521683403E-2"/>
        <rFont val="ArialMT"/>
      </rPr>
      <t>Department name'</t>
    </r>
    <r>
      <rPr>
        <sz val="10"/>
        <color theme="1" tint="4.9989318521683403E-2"/>
        <rFont val="ArialMT"/>
      </rPr>
      <t xml:space="preserve">  to find the correct</t>
    </r>
  </si>
  <si>
    <t>If you have correctly maintained your cost rates, you can now see labor costs</t>
  </si>
  <si>
    <r>
      <t xml:space="preserve">in the </t>
    </r>
    <r>
      <rPr>
        <i/>
        <sz val="10"/>
        <color theme="1" tint="4.9989318521683403E-2"/>
        <rFont val="ArialMT"/>
      </rPr>
      <t>Labor costs</t>
    </r>
    <r>
      <rPr>
        <sz val="10"/>
        <color theme="1" tint="4.9989318521683403E-2"/>
        <rFont val="ArialMT"/>
      </rPr>
      <t xml:space="preserve"> tab.</t>
    </r>
  </si>
  <si>
    <t>Labor effort:</t>
  </si>
  <si>
    <t>Labor cost:</t>
  </si>
  <si>
    <t>Entering actual labor effort</t>
  </si>
  <si>
    <t>Again, you must have correctly maintained your cost rates to see the actual labor costs</t>
  </si>
  <si>
    <t>Corresponding labor costs (in red):</t>
  </si>
  <si>
    <t>You can also enter any project-related expenses for material, travel, equipment or other items.</t>
  </si>
  <si>
    <t>Costs for these categories must be entered in currency value ($ etc.) and NOT in quantities.</t>
  </si>
  <si>
    <t>Example:</t>
  </si>
  <si>
    <t>Creating cost reports</t>
  </si>
  <si>
    <r>
      <t xml:space="preserve">Use the </t>
    </r>
    <r>
      <rPr>
        <b/>
        <i/>
        <sz val="10"/>
        <color theme="1"/>
        <rFont val="ArialMT"/>
      </rPr>
      <t>Reporting</t>
    </r>
    <r>
      <rPr>
        <sz val="10"/>
        <color theme="1"/>
        <rFont val="ArialMT"/>
      </rPr>
      <t xml:space="preserve"> tab to create any kind of cost report or chart.</t>
    </r>
  </si>
  <si>
    <t>By default, the budget template shows a cost summary for the various cost categories.</t>
  </si>
  <si>
    <t>Adding additional rows</t>
  </si>
  <si>
    <t>The Budget Template can be easily extended by adding extra rows.</t>
  </si>
  <si>
    <t>To add more rows for additional cost items, simply select one of the existing rows,</t>
  </si>
  <si>
    <r>
      <t xml:space="preserve">press the right mouse button and press </t>
    </r>
    <r>
      <rPr>
        <i/>
        <sz val="10"/>
        <color theme="1"/>
        <rFont val="ArialMT"/>
      </rPr>
      <t>Insert</t>
    </r>
    <r>
      <rPr>
        <sz val="10"/>
        <color theme="1"/>
        <rFont val="ArialMT"/>
      </rPr>
      <t>. This will ensure that the formulae are</t>
    </r>
  </si>
  <si>
    <t>also copied over to the new row(s).</t>
  </si>
  <si>
    <t>Make sure to double-check the summarization formula captures the entire range:</t>
  </si>
  <si>
    <t>Project Budget for Excel (Monthly)</t>
  </si>
  <si>
    <t>The budget template enables you to plan your project budget and track actual costs on a per-month basis.</t>
  </si>
  <si>
    <t xml:space="preserve"> Rate ($ / day)</t>
  </si>
  <si>
    <r>
      <t xml:space="preserve">daily rate for labor entered into the </t>
    </r>
    <r>
      <rPr>
        <i/>
        <sz val="10"/>
        <color theme="1" tint="4.9989318521683403E-2"/>
        <rFont val="ArialMT"/>
      </rPr>
      <t>Labor effort</t>
    </r>
    <r>
      <rPr>
        <sz val="10"/>
        <color theme="1" tint="4.9989318521683403E-2"/>
        <rFont val="ArialMT"/>
      </rPr>
      <t xml:space="preserve"> tab.</t>
    </r>
  </si>
  <si>
    <r>
      <t xml:space="preserve">Enter any estimated work effort into the </t>
    </r>
    <r>
      <rPr>
        <b/>
        <i/>
        <sz val="10"/>
        <color theme="1" tint="4.9989318521683403E-2"/>
        <rFont val="ArialMT"/>
      </rPr>
      <t xml:space="preserve">Labor effort </t>
    </r>
    <r>
      <rPr>
        <sz val="10"/>
        <color theme="1" tint="4.9989318521683403E-2"/>
        <rFont val="ArialMT"/>
      </rPr>
      <t>tab (entries must be made in DAYS)</t>
    </r>
  </si>
  <si>
    <r>
      <t xml:space="preserve">To track the </t>
    </r>
    <r>
      <rPr>
        <b/>
        <sz val="10"/>
        <color theme="1" tint="4.9989318521683403E-2"/>
        <rFont val="ArialMT"/>
      </rPr>
      <t>real days spent</t>
    </r>
    <r>
      <rPr>
        <sz val="10"/>
        <color theme="1" tint="4.9989318521683403E-2"/>
        <rFont val="ArialMT"/>
      </rPr>
      <t xml:space="preserve">, use the </t>
    </r>
    <r>
      <rPr>
        <i/>
        <sz val="10"/>
        <color theme="1" tint="4.9989318521683403E-2"/>
        <rFont val="ArialMT"/>
      </rPr>
      <t>Actual</t>
    </r>
    <r>
      <rPr>
        <sz val="10"/>
        <color theme="1" tint="4.9989318521683403E-2"/>
        <rFont val="ArialMT"/>
      </rPr>
      <t xml:space="preserve"> columns in the </t>
    </r>
    <r>
      <rPr>
        <b/>
        <i/>
        <sz val="10"/>
        <color theme="1" tint="4.9989318521683403E-2"/>
        <rFont val="ArialMT"/>
      </rPr>
      <t xml:space="preserve">Labor effort </t>
    </r>
    <r>
      <rPr>
        <sz val="10"/>
        <color theme="1" tint="4.9989318521683403E-2"/>
        <rFont val="ArialMT"/>
      </rPr>
      <t>tab</t>
    </r>
  </si>
  <si>
    <t>Actual days (in red):</t>
  </si>
  <si>
    <t>Entering the planned labor effort</t>
  </si>
  <si>
    <t>server hardware</t>
  </si>
  <si>
    <t>MATERIAL COSTS ($)</t>
  </si>
  <si>
    <t>Total effort 2023
[days]</t>
  </si>
  <si>
    <t>Total labor cost 2023
[$]</t>
  </si>
  <si>
    <t>Hammer drill</t>
  </si>
  <si>
    <t>Total equipment costs 2021
[$]</t>
  </si>
  <si>
    <t>Total equipment cost 2022
[$]</t>
  </si>
  <si>
    <t>Total equipment cost 2023
[$]</t>
  </si>
  <si>
    <t>Total material costs 2023
[$]</t>
  </si>
  <si>
    <t>Total travel costs 2023
[$]</t>
  </si>
  <si>
    <t>Total other cost 2023
[$]</t>
  </si>
  <si>
    <t>EQUIPMENT COSTS ($)</t>
  </si>
  <si>
    <t>SERVICE COSTS ($)</t>
  </si>
  <si>
    <t>Translation service EN -&gt; CN</t>
  </si>
  <si>
    <t>Services</t>
  </si>
  <si>
    <t>Total service costs 2021
[$]</t>
  </si>
  <si>
    <t>Total service costs 2022
[$]</t>
  </si>
  <si>
    <t>Total service costs 2023
[$]</t>
  </si>
  <si>
    <t>network cables</t>
  </si>
  <si>
    <t>Enter here any material cost items here</t>
  </si>
  <si>
    <t>Enter any service cost items here</t>
  </si>
  <si>
    <t>Liability insurance</t>
  </si>
  <si>
    <r>
      <t xml:space="preserve">This sheet shows the labor effort in currency value. It calculates labor costs by multiplying effort from the 'Labor effort' sheet with the rates defined in the 'Rates' tab. Do not enter any data here. </t>
    </r>
    <r>
      <rPr>
        <b/>
        <sz val="12"/>
        <color theme="1"/>
        <rFont val="ArialMT"/>
      </rPr>
      <t>However, adding additional rows is fine.</t>
    </r>
  </si>
  <si>
    <t>LABOR COSTS ($)</t>
  </si>
  <si>
    <t>Entering costs for material, equipment, services, travel and other items</t>
  </si>
  <si>
    <r>
      <t xml:space="preserve">Use the tabs </t>
    </r>
    <r>
      <rPr>
        <i/>
        <sz val="10"/>
        <color theme="1"/>
        <rFont val="ArialMT"/>
      </rPr>
      <t>Material</t>
    </r>
    <r>
      <rPr>
        <sz val="10"/>
        <color theme="1"/>
        <rFont val="ArialMT"/>
      </rPr>
      <t xml:space="preserve">, </t>
    </r>
    <r>
      <rPr>
        <i/>
        <sz val="10"/>
        <color theme="1"/>
        <rFont val="ArialMT"/>
      </rPr>
      <t>Services</t>
    </r>
    <r>
      <rPr>
        <sz val="10"/>
        <color theme="1"/>
        <rFont val="ArialMT"/>
      </rPr>
      <t xml:space="preserve">, </t>
    </r>
    <r>
      <rPr>
        <i/>
        <sz val="10"/>
        <color theme="1"/>
        <rFont val="ArialMT"/>
      </rPr>
      <t>Travel</t>
    </r>
    <r>
      <rPr>
        <sz val="10"/>
        <color theme="1"/>
        <rFont val="ArialMT"/>
      </rPr>
      <t xml:space="preserve">, </t>
    </r>
    <r>
      <rPr>
        <i/>
        <sz val="10"/>
        <color theme="1"/>
        <rFont val="ArialMT"/>
      </rPr>
      <t>Equipment</t>
    </r>
    <r>
      <rPr>
        <sz val="10"/>
        <color theme="1"/>
        <rFont val="ArialMT"/>
      </rPr>
      <t xml:space="preserve"> and </t>
    </r>
    <r>
      <rPr>
        <i/>
        <sz val="10"/>
        <color theme="1"/>
        <rFont val="ArialMT"/>
      </rPr>
      <t>Other</t>
    </r>
    <r>
      <rPr>
        <sz val="10"/>
        <color theme="1"/>
        <rFont val="ArialMT"/>
      </rPr>
      <t xml:space="preserve"> for this.</t>
    </r>
  </si>
  <si>
    <t>Always carefully double-check your numbers before using the calculated values in offers, bids or approvals.</t>
  </si>
  <si>
    <t>- Supports various cost types: labor, material, services, travel, equipment, other</t>
  </si>
  <si>
    <t>Enter the planned (and actual) effort in DAYS</t>
  </si>
  <si>
    <r>
      <t xml:space="preserve">Go to the </t>
    </r>
    <r>
      <rPr>
        <b/>
        <sz val="10"/>
        <color theme="1" tint="4.9989318521683403E-2"/>
        <rFont val="ArialMT"/>
      </rPr>
      <t>Rates</t>
    </r>
    <r>
      <rPr>
        <sz val="10"/>
        <color theme="1" tint="4.9989318521683403E-2"/>
        <rFont val="ArialMT"/>
      </rPr>
      <t xml:space="preserve"> tab and maintain your standard rates for labor.</t>
    </r>
  </si>
  <si>
    <t>Enter here any travel cost items</t>
  </si>
  <si>
    <t>Comment</t>
  </si>
  <si>
    <t>The 'Department name' in the 'Labor effort' tab must match the 'Department name' in the 'Rates'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</si>
</sst>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3" formatCode="_-* #,##0.00_-;\-* #,##0.00_-;_-* &quot;-&quot;??_-;_-@_-"/>
    <numFmt numFmtId="164" formatCode="_-* #,##0.0_-;\-* #,##0.0_-;_-* &quot;-&quot;??_-;_-@_-"/>
  </numFmts>
  <fonts count="22">
    <font>
      <sz val="12"/>
      <color theme="1"/>
      <name val="ArialMT"/>
      <family val="2"/>
    </font>
    <font>
      <sz val="12"/>
      <color rgb="FFFF0000"/>
      <name val="ArialMT"/>
      <family val="2"/>
    </font>
    <font>
      <b/>
      <sz val="12"/>
      <color theme="1"/>
      <name val="ArialMT"/>
    </font>
    <font>
      <b/>
      <sz val="12"/>
      <color theme="0"/>
      <name val="ArialMT"/>
    </font>
    <font>
      <i/>
      <sz val="12"/>
      <color rgb="FFC00000"/>
      <name val="ArialMT"/>
    </font>
    <font>
      <i/>
      <sz val="12"/>
      <color theme="1"/>
      <name val="ArialMT"/>
    </font>
    <font>
      <sz val="12"/>
      <color theme="1"/>
      <name val="ArialMT"/>
    </font>
    <font>
      <b/>
      <sz val="14"/>
      <color theme="1"/>
      <name val="ArialMT"/>
    </font>
    <font>
      <b/>
      <sz val="16"/>
      <color theme="1"/>
      <name val="ArialMT"/>
    </font>
    <font>
      <b/>
      <sz val="18"/>
      <color theme="1"/>
      <name val="ArialMT"/>
    </font>
    <font>
      <u/>
      <sz val="12"/>
      <color theme="10"/>
      <name val="ArialMT"/>
      <family val="2"/>
    </font>
    <font>
      <sz val="12"/>
      <color theme="1"/>
      <name val="ArialMT"/>
      <family val="2"/>
    </font>
    <font>
      <sz val="10"/>
      <color theme="1"/>
      <name val="ArialMT"/>
    </font>
    <font>
      <sz val="10"/>
      <color theme="1" tint="4.9989318521683403E-2"/>
      <name val="ArialMT"/>
    </font>
    <font>
      <b/>
      <sz val="10"/>
      <color theme="1" tint="4.9989318521683403E-2"/>
      <name val="ArialMT"/>
    </font>
    <font>
      <i/>
      <sz val="10"/>
      <color theme="1" tint="4.9989318521683403E-2"/>
      <name val="ArialMT"/>
    </font>
    <font>
      <b/>
      <i/>
      <sz val="10"/>
      <color theme="1" tint="4.9989318521683403E-2"/>
      <name val="ArialMT"/>
    </font>
    <font>
      <i/>
      <sz val="10"/>
      <color theme="1"/>
      <name val="ArialMT"/>
    </font>
    <font>
      <b/>
      <i/>
      <sz val="10"/>
      <color theme="1"/>
      <name val="ArialMT"/>
    </font>
    <font>
      <b/>
      <sz val="10"/>
      <color rgb="FFFF0000"/>
      <name val="ArialMT"/>
    </font>
    <font>
      <sz val="10"/>
      <color rgb="FFFF0000"/>
      <name val="ArialMT"/>
    </font>
    <font>
      <sz val="18"/>
      <color theme="1"/>
      <name val="ArialMT"/>
    </font>
  </fonts>
  <fills count="9">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theme="1"/>
      </right>
      <top style="thin">
        <color indexed="64"/>
      </top>
      <bottom style="thin">
        <color indexed="64"/>
      </bottom>
      <diagonal/>
    </border>
    <border>
      <left/>
      <right/>
      <top style="medium">
        <color theme="1"/>
      </top>
      <bottom/>
      <diagonal/>
    </border>
    <border>
      <left/>
      <right style="medium">
        <color theme="1"/>
      </right>
      <top style="medium">
        <color theme="1"/>
      </top>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0" fillId="0" borderId="0" applyNumberFormat="0" applyFill="0" applyBorder="0" applyAlignment="0" applyProtection="0"/>
    <xf numFmtId="43" fontId="11" fillId="0" borderId="0" applyFont="0" applyFill="0" applyBorder="0" applyAlignment="0" applyProtection="0"/>
  </cellStyleXfs>
  <cellXfs count="128">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horizontal="right"/>
    </xf>
    <xf numFmtId="0" fontId="9" fillId="0" borderId="0" xfId="0" applyFont="1"/>
    <xf numFmtId="0" fontId="0" fillId="0" borderId="0" xfId="0" applyAlignment="1">
      <alignment horizontal="right" vertical="center"/>
    </xf>
    <xf numFmtId="0" fontId="0" fillId="0" borderId="1" xfId="0" applyFill="1" applyBorder="1"/>
    <xf numFmtId="0" fontId="0" fillId="0" borderId="3" xfId="0" applyFill="1" applyBorder="1"/>
    <xf numFmtId="0" fontId="2" fillId="3" borderId="2" xfId="0" applyFont="1" applyFill="1" applyBorder="1"/>
    <xf numFmtId="0" fontId="2" fillId="3" borderId="2" xfId="0" applyFont="1" applyFill="1" applyBorder="1" applyAlignment="1">
      <alignment vertical="center"/>
    </xf>
    <xf numFmtId="0" fontId="2" fillId="0" borderId="0" xfId="0" applyFont="1" applyAlignment="1">
      <alignment vertical="center"/>
    </xf>
    <xf numFmtId="0" fontId="0" fillId="0" borderId="3" xfId="0" applyBorder="1"/>
    <xf numFmtId="0" fontId="0" fillId="0" borderId="5" xfId="0" applyBorder="1"/>
    <xf numFmtId="0" fontId="0" fillId="0" borderId="6" xfId="0" applyBorder="1"/>
    <xf numFmtId="0" fontId="2" fillId="3" borderId="4" xfId="0" applyFont="1" applyFill="1" applyBorder="1"/>
    <xf numFmtId="0" fontId="0" fillId="2" borderId="7"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vertical="center"/>
    </xf>
    <xf numFmtId="0" fontId="0" fillId="2" borderId="10" xfId="0" applyFill="1" applyBorder="1" applyAlignment="1">
      <alignment horizontal="center" vertical="center"/>
    </xf>
    <xf numFmtId="0" fontId="0" fillId="0" borderId="10" xfId="0"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3" borderId="4"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4" fillId="0" borderId="11" xfId="0" applyFont="1" applyBorder="1" applyAlignment="1">
      <alignment horizontal="center"/>
    </xf>
    <xf numFmtId="0" fontId="0" fillId="0" borderId="12" xfId="0"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5" borderId="11" xfId="0" applyFill="1" applyBorder="1" applyAlignment="1">
      <alignment horizontal="center" vertical="center"/>
    </xf>
    <xf numFmtId="0" fontId="0" fillId="5" borderId="5" xfId="0" applyFill="1" applyBorder="1" applyAlignment="1">
      <alignment horizontal="center" vertical="center"/>
    </xf>
    <xf numFmtId="3" fontId="0" fillId="0" borderId="10" xfId="0" applyNumberFormat="1" applyBorder="1" applyAlignment="1">
      <alignment horizontal="right" vertical="center"/>
    </xf>
    <xf numFmtId="3" fontId="5" fillId="0" borderId="11" xfId="0" applyNumberFormat="1" applyFont="1" applyBorder="1" applyAlignment="1">
      <alignment horizontal="right" vertical="center"/>
    </xf>
    <xf numFmtId="3" fontId="0" fillId="0" borderId="7" xfId="0" applyNumberFormat="1" applyBorder="1" applyAlignment="1">
      <alignment horizontal="right" vertical="center"/>
    </xf>
    <xf numFmtId="3" fontId="5" fillId="0" borderId="5" xfId="0" applyNumberFormat="1" applyFont="1" applyBorder="1" applyAlignment="1">
      <alignment horizontal="right" vertical="center"/>
    </xf>
    <xf numFmtId="3" fontId="0" fillId="0" borderId="7" xfId="0" applyNumberFormat="1" applyBorder="1" applyAlignment="1">
      <alignment horizontal="right"/>
    </xf>
    <xf numFmtId="3" fontId="0" fillId="0" borderId="10" xfId="0" applyNumberFormat="1" applyBorder="1" applyAlignment="1">
      <alignment horizontal="right"/>
    </xf>
    <xf numFmtId="3" fontId="2" fillId="3" borderId="14" xfId="0" applyNumberFormat="1" applyFont="1" applyFill="1" applyBorder="1" applyAlignment="1">
      <alignment horizontal="right" vertical="center"/>
    </xf>
    <xf numFmtId="3" fontId="2" fillId="3" borderId="15"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3" fontId="2" fillId="3" borderId="4" xfId="0" applyNumberFormat="1" applyFont="1" applyFill="1" applyBorder="1" applyAlignment="1">
      <alignment horizontal="right" vertical="center"/>
    </xf>
    <xf numFmtId="0" fontId="2" fillId="5" borderId="15" xfId="0" applyFont="1" applyFill="1" applyBorder="1" applyAlignment="1">
      <alignment horizontal="center" vertical="center"/>
    </xf>
    <xf numFmtId="3" fontId="6" fillId="3" borderId="10" xfId="0" applyNumberFormat="1" applyFont="1" applyFill="1" applyBorder="1" applyAlignment="1">
      <alignment horizontal="right" vertical="center"/>
    </xf>
    <xf numFmtId="3" fontId="6" fillId="5" borderId="11" xfId="0" applyNumberFormat="1" applyFont="1" applyFill="1" applyBorder="1" applyAlignment="1">
      <alignment horizontal="right" vertical="center"/>
    </xf>
    <xf numFmtId="3" fontId="2" fillId="3" borderId="14" xfId="0" applyNumberFormat="1" applyFont="1" applyFill="1" applyBorder="1" applyAlignment="1">
      <alignment horizontal="center" vertical="center"/>
    </xf>
    <xf numFmtId="3" fontId="2" fillId="3" borderId="15" xfId="0" applyNumberFormat="1" applyFont="1" applyFill="1" applyBorder="1" applyAlignment="1">
      <alignment horizontal="center" vertical="center"/>
    </xf>
    <xf numFmtId="3" fontId="2" fillId="3" borderId="9" xfId="0" applyNumberFormat="1" applyFont="1" applyFill="1" applyBorder="1" applyAlignment="1">
      <alignment horizontal="center" vertical="center"/>
    </xf>
    <xf numFmtId="3" fontId="2" fillId="3" borderId="4" xfId="0" applyNumberFormat="1" applyFont="1" applyFill="1" applyBorder="1" applyAlignment="1">
      <alignment horizontal="center" vertical="center"/>
    </xf>
    <xf numFmtId="3" fontId="2" fillId="5" borderId="15" xfId="0" applyNumberFormat="1" applyFont="1" applyFill="1" applyBorder="1" applyAlignment="1">
      <alignment horizontal="right" vertical="center"/>
    </xf>
    <xf numFmtId="0" fontId="6" fillId="0" borderId="1" xfId="0" applyFont="1" applyBorder="1"/>
    <xf numFmtId="0" fontId="6" fillId="0" borderId="5" xfId="0" applyFont="1" applyBorder="1"/>
    <xf numFmtId="3" fontId="6" fillId="0" borderId="10" xfId="0" applyNumberFormat="1" applyFont="1" applyBorder="1" applyAlignment="1">
      <alignment horizontal="right" vertical="center"/>
    </xf>
    <xf numFmtId="3" fontId="6" fillId="0" borderId="11" xfId="0" applyNumberFormat="1" applyFont="1" applyBorder="1" applyAlignment="1">
      <alignment horizontal="right" vertical="center"/>
    </xf>
    <xf numFmtId="0" fontId="0" fillId="7" borderId="1" xfId="0" applyFill="1" applyBorder="1" applyAlignment="1">
      <alignment horizontal="center" vertical="center"/>
    </xf>
    <xf numFmtId="0" fontId="0" fillId="5" borderId="1" xfId="0" applyFill="1" applyBorder="1" applyAlignment="1">
      <alignment horizontal="center" vertical="center"/>
    </xf>
    <xf numFmtId="3" fontId="0" fillId="0" borderId="1" xfId="0" applyNumberFormat="1" applyBorder="1"/>
    <xf numFmtId="3" fontId="0" fillId="3" borderId="10" xfId="0" applyNumberFormat="1" applyFill="1" applyBorder="1" applyAlignment="1">
      <alignment horizontal="right" vertical="center"/>
    </xf>
    <xf numFmtId="3" fontId="0" fillId="0" borderId="12" xfId="0" applyNumberFormat="1" applyBorder="1" applyAlignment="1">
      <alignment horizontal="right" vertical="center"/>
    </xf>
    <xf numFmtId="3" fontId="5" fillId="0" borderId="13" xfId="0" applyNumberFormat="1" applyFont="1" applyBorder="1" applyAlignment="1">
      <alignment horizontal="right" vertical="center"/>
    </xf>
    <xf numFmtId="3" fontId="0" fillId="0" borderId="8" xfId="0" applyNumberFormat="1" applyBorder="1" applyAlignment="1">
      <alignment horizontal="right" vertical="center"/>
    </xf>
    <xf numFmtId="3" fontId="5" fillId="0" borderId="6" xfId="0" applyNumberFormat="1" applyFont="1" applyBorder="1" applyAlignment="1">
      <alignment horizontal="right" vertical="center"/>
    </xf>
    <xf numFmtId="3" fontId="0" fillId="0" borderId="3" xfId="0" applyNumberFormat="1" applyBorder="1"/>
    <xf numFmtId="0" fontId="2" fillId="0" borderId="2" xfId="0" applyFont="1" applyBorder="1"/>
    <xf numFmtId="3" fontId="2" fillId="0" borderId="2" xfId="0" applyNumberFormat="1"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Font="1" applyAlignment="1">
      <alignment horizontal="left" vertical="center"/>
    </xf>
    <xf numFmtId="0" fontId="6" fillId="0" borderId="19" xfId="0" applyFont="1" applyBorder="1" applyAlignment="1">
      <alignment vertical="center" wrapText="1"/>
    </xf>
    <xf numFmtId="3" fontId="0" fillId="5" borderId="1" xfId="0" applyNumberFormat="1" applyFill="1" applyBorder="1"/>
    <xf numFmtId="3" fontId="0" fillId="5" borderId="3" xfId="0" applyNumberFormat="1" applyFill="1" applyBorder="1"/>
    <xf numFmtId="3" fontId="2" fillId="5" borderId="2" xfId="0" applyNumberFormat="1" applyFont="1" applyFill="1" applyBorder="1"/>
    <xf numFmtId="8" fontId="0" fillId="0" borderId="0" xfId="0" applyNumberFormat="1"/>
    <xf numFmtId="0" fontId="12" fillId="0" borderId="0" xfId="0" applyFont="1"/>
    <xf numFmtId="0" fontId="13" fillId="0" borderId="0" xfId="1" applyFont="1"/>
    <xf numFmtId="0" fontId="13" fillId="0" borderId="0" xfId="0" applyFont="1"/>
    <xf numFmtId="0" fontId="14" fillId="7" borderId="0" xfId="0" applyFont="1" applyFill="1" applyAlignment="1">
      <alignment horizontal="left" indent="1"/>
    </xf>
    <xf numFmtId="0" fontId="13" fillId="0" borderId="0" xfId="0" applyFont="1" applyAlignment="1">
      <alignment horizontal="left" indent="2"/>
    </xf>
    <xf numFmtId="0" fontId="13" fillId="0" borderId="0" xfId="0" applyFont="1" applyAlignment="1">
      <alignment horizontal="left" indent="1"/>
    </xf>
    <xf numFmtId="0" fontId="12" fillId="0" borderId="0" xfId="0" applyFont="1" applyAlignment="1">
      <alignment horizontal="left" indent="1"/>
    </xf>
    <xf numFmtId="0" fontId="12" fillId="0" borderId="0" xfId="0" applyFont="1" applyAlignment="1">
      <alignment horizontal="left" indent="2"/>
    </xf>
    <xf numFmtId="164" fontId="0" fillId="0" borderId="16" xfId="2" applyNumberFormat="1" applyFont="1" applyFill="1" applyBorder="1"/>
    <xf numFmtId="0" fontId="3" fillId="4" borderId="1" xfId="0" applyFont="1" applyFill="1" applyBorder="1"/>
    <xf numFmtId="0" fontId="3" fillId="4" borderId="16" xfId="0" applyFont="1" applyFill="1" applyBorder="1" applyAlignment="1">
      <alignment horizontal="center"/>
    </xf>
    <xf numFmtId="0" fontId="3" fillId="4" borderId="11" xfId="0" applyFont="1" applyFill="1" applyBorder="1"/>
    <xf numFmtId="0" fontId="3" fillId="4" borderId="1" xfId="0" applyFont="1" applyFill="1" applyBorder="1" applyAlignment="1">
      <alignment horizontal="center" vertical="center"/>
    </xf>
    <xf numFmtId="0" fontId="3" fillId="4" borderId="27" xfId="0" applyFont="1" applyFill="1" applyBorder="1" applyAlignment="1">
      <alignment horizontal="center" vertical="center"/>
    </xf>
    <xf numFmtId="0" fontId="2" fillId="2" borderId="10" xfId="0" applyFont="1" applyFill="1" applyBorder="1" applyAlignment="1">
      <alignment horizontal="center" vertical="center"/>
    </xf>
    <xf numFmtId="0" fontId="2" fillId="5" borderId="11" xfId="0" applyFont="1" applyFill="1" applyBorder="1" applyAlignment="1">
      <alignment horizontal="center" vertical="center"/>
    </xf>
    <xf numFmtId="3" fontId="2" fillId="3" borderId="10" xfId="0" applyNumberFormat="1" applyFont="1" applyFill="1" applyBorder="1" applyAlignment="1">
      <alignment horizontal="right" vertical="center"/>
    </xf>
    <xf numFmtId="3" fontId="2" fillId="5" borderId="11" xfId="0" applyNumberFormat="1" applyFont="1" applyFill="1" applyBorder="1" applyAlignment="1">
      <alignment horizontal="right" vertical="center"/>
    </xf>
    <xf numFmtId="0" fontId="2" fillId="3" borderId="10" xfId="0" applyFont="1" applyFill="1" applyBorder="1" applyAlignment="1">
      <alignment horizontal="center" vertical="center"/>
    </xf>
    <xf numFmtId="0" fontId="2" fillId="3" borderId="10" xfId="0" applyFont="1" applyFill="1" applyBorder="1" applyAlignment="1">
      <alignment horizontal="center"/>
    </xf>
    <xf numFmtId="0" fontId="19" fillId="8" borderId="0" xfId="0" applyFont="1" applyFill="1" applyAlignment="1">
      <alignment horizontal="left" indent="2"/>
    </xf>
    <xf numFmtId="0" fontId="14" fillId="7" borderId="0" xfId="1" applyFont="1" applyFill="1"/>
    <xf numFmtId="0" fontId="13" fillId="7" borderId="0" xfId="1" applyFont="1" applyFill="1"/>
    <xf numFmtId="0" fontId="12" fillId="7" borderId="0" xfId="0" quotePrefix="1" applyFont="1" applyFill="1" applyAlignment="1">
      <alignment horizontal="left" indent="1"/>
    </xf>
    <xf numFmtId="0" fontId="13" fillId="7" borderId="0" xfId="0" applyFont="1" applyFill="1"/>
    <xf numFmtId="0" fontId="2" fillId="6" borderId="1" xfId="0" applyFont="1" applyFill="1" applyBorder="1" applyAlignment="1">
      <alignment horizont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2" fillId="6" borderId="20" xfId="0" applyFont="1" applyFill="1" applyBorder="1" applyAlignment="1">
      <alignment horizontal="center" vertical="center" wrapText="1"/>
    </xf>
    <xf numFmtId="0" fontId="2" fillId="6"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2" xfId="0" applyFont="1" applyFill="1" applyBorder="1" applyAlignment="1">
      <alignment horizontal="center" vertical="center"/>
    </xf>
    <xf numFmtId="0" fontId="6" fillId="0" borderId="19" xfId="0" applyFont="1" applyBorder="1" applyAlignment="1">
      <alignment horizontal="left" vertical="center" wrapText="1"/>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0" fillId="0" borderId="0" xfId="0" applyFont="1" applyAlignment="1">
      <alignment horizontal="left" indent="2"/>
    </xf>
    <xf numFmtId="0" fontId="21" fillId="0" borderId="0" xfId="0" applyFont="1"/>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Reporting!$B$6:$B$7</c:f>
              <c:strCache>
                <c:ptCount val="2"/>
                <c:pt idx="0">
                  <c:v>2021</c:v>
                </c:pt>
                <c:pt idx="1">
                  <c:v>Plan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Reporting!$A$8:$A$14</c:f>
              <c:strCache>
                <c:ptCount val="7"/>
                <c:pt idx="0">
                  <c:v>Labor</c:v>
                </c:pt>
                <c:pt idx="1">
                  <c:v>Material</c:v>
                </c:pt>
                <c:pt idx="2">
                  <c:v>Services</c:v>
                </c:pt>
                <c:pt idx="3">
                  <c:v>Equipment</c:v>
                </c:pt>
                <c:pt idx="4">
                  <c:v>Travel</c:v>
                </c:pt>
                <c:pt idx="5">
                  <c:v>Other</c:v>
                </c:pt>
                <c:pt idx="6">
                  <c:v>Total cost</c:v>
                </c:pt>
              </c:strCache>
            </c:strRef>
          </c:cat>
          <c:val>
            <c:numRef>
              <c:f>Reporting!$B$8:$B$14</c:f>
              <c:numCache>
                <c:formatCode>#,##0</c:formatCode>
                <c:ptCount val="7"/>
                <c:pt idx="0">
                  <c:v>63600</c:v>
                </c:pt>
                <c:pt idx="1">
                  <c:v>25515</c:v>
                </c:pt>
                <c:pt idx="2">
                  <c:v>14780</c:v>
                </c:pt>
                <c:pt idx="3">
                  <c:v>0</c:v>
                </c:pt>
                <c:pt idx="4">
                  <c:v>28280</c:v>
                </c:pt>
                <c:pt idx="5">
                  <c:v>27</c:v>
                </c:pt>
                <c:pt idx="6">
                  <c:v>132202</c:v>
                </c:pt>
              </c:numCache>
            </c:numRef>
          </c:val>
          <c:extLst>
            <c:ext xmlns:c16="http://schemas.microsoft.com/office/drawing/2014/chart" uri="{C3380CC4-5D6E-409C-BE32-E72D297353CC}">
              <c16:uniqueId val="{00000000-699F-4043-8D4B-A6CF0C17397C}"/>
            </c:ext>
          </c:extLst>
        </c:ser>
        <c:ser>
          <c:idx val="1"/>
          <c:order val="1"/>
          <c:tx>
            <c:strRef>
              <c:f>Reporting!$C$6:$C$7</c:f>
              <c:strCache>
                <c:ptCount val="2"/>
                <c:pt idx="0">
                  <c:v>2021</c:v>
                </c:pt>
                <c:pt idx="1">
                  <c:v>Actual</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Reporting!$A$8:$A$14</c:f>
              <c:strCache>
                <c:ptCount val="7"/>
                <c:pt idx="0">
                  <c:v>Labor</c:v>
                </c:pt>
                <c:pt idx="1">
                  <c:v>Material</c:v>
                </c:pt>
                <c:pt idx="2">
                  <c:v>Services</c:v>
                </c:pt>
                <c:pt idx="3">
                  <c:v>Equipment</c:v>
                </c:pt>
                <c:pt idx="4">
                  <c:v>Travel</c:v>
                </c:pt>
                <c:pt idx="5">
                  <c:v>Other</c:v>
                </c:pt>
                <c:pt idx="6">
                  <c:v>Total cost</c:v>
                </c:pt>
              </c:strCache>
            </c:strRef>
          </c:cat>
          <c:val>
            <c:numRef>
              <c:f>Reporting!$C$8:$C$14</c:f>
              <c:numCache>
                <c:formatCode>#,##0</c:formatCode>
                <c:ptCount val="7"/>
                <c:pt idx="0">
                  <c:v>31500</c:v>
                </c:pt>
                <c:pt idx="1">
                  <c:v>9600</c:v>
                </c:pt>
                <c:pt idx="2">
                  <c:v>14780</c:v>
                </c:pt>
                <c:pt idx="3">
                  <c:v>0</c:v>
                </c:pt>
                <c:pt idx="4">
                  <c:v>28629</c:v>
                </c:pt>
                <c:pt idx="5">
                  <c:v>24</c:v>
                </c:pt>
                <c:pt idx="6">
                  <c:v>84533</c:v>
                </c:pt>
              </c:numCache>
            </c:numRef>
          </c:val>
          <c:extLst>
            <c:ext xmlns:c16="http://schemas.microsoft.com/office/drawing/2014/chart" uri="{C3380CC4-5D6E-409C-BE32-E72D297353CC}">
              <c16:uniqueId val="{00000001-699F-4043-8D4B-A6CF0C17397C}"/>
            </c:ext>
          </c:extLst>
        </c:ser>
        <c:ser>
          <c:idx val="2"/>
          <c:order val="2"/>
          <c:tx>
            <c:strRef>
              <c:f>Reporting!$D$6:$D$7</c:f>
              <c:strCache>
                <c:ptCount val="2"/>
                <c:pt idx="0">
                  <c:v>2022</c:v>
                </c:pt>
                <c:pt idx="1">
                  <c:v>Plan</c:v>
                </c:pt>
              </c:strCache>
            </c:strRef>
          </c:tx>
          <c:spPr>
            <a:solidFill>
              <a:srgbClr val="92D050"/>
            </a:solidFill>
            <a:ln>
              <a:noFill/>
            </a:ln>
            <a:effectLst>
              <a:outerShdw blurRad="57150" dist="19050" dir="5400000" algn="ctr" rotWithShape="0">
                <a:srgbClr val="000000">
                  <a:alpha val="63000"/>
                </a:srgbClr>
              </a:outerShdw>
            </a:effectLst>
          </c:spPr>
          <c:invertIfNegative val="0"/>
          <c:cat>
            <c:strRef>
              <c:f>Reporting!$A$8:$A$14</c:f>
              <c:strCache>
                <c:ptCount val="7"/>
                <c:pt idx="0">
                  <c:v>Labor</c:v>
                </c:pt>
                <c:pt idx="1">
                  <c:v>Material</c:v>
                </c:pt>
                <c:pt idx="2">
                  <c:v>Services</c:v>
                </c:pt>
                <c:pt idx="3">
                  <c:v>Equipment</c:v>
                </c:pt>
                <c:pt idx="4">
                  <c:v>Travel</c:v>
                </c:pt>
                <c:pt idx="5">
                  <c:v>Other</c:v>
                </c:pt>
                <c:pt idx="6">
                  <c:v>Total cost</c:v>
                </c:pt>
              </c:strCache>
            </c:strRef>
          </c:cat>
          <c:val>
            <c:numRef>
              <c:f>Reporting!$D$8:$D$14</c:f>
              <c:numCache>
                <c:formatCode>#,##0</c:formatCode>
                <c:ptCount val="7"/>
                <c:pt idx="0">
                  <c:v>2800</c:v>
                </c:pt>
                <c:pt idx="1">
                  <c:v>100</c:v>
                </c:pt>
                <c:pt idx="2">
                  <c:v>0</c:v>
                </c:pt>
                <c:pt idx="3">
                  <c:v>0</c:v>
                </c:pt>
                <c:pt idx="4">
                  <c:v>0</c:v>
                </c:pt>
                <c:pt idx="5">
                  <c:v>30</c:v>
                </c:pt>
                <c:pt idx="6">
                  <c:v>2930</c:v>
                </c:pt>
              </c:numCache>
            </c:numRef>
          </c:val>
          <c:extLst>
            <c:ext xmlns:c16="http://schemas.microsoft.com/office/drawing/2014/chart" uri="{C3380CC4-5D6E-409C-BE32-E72D297353CC}">
              <c16:uniqueId val="{00000001-5C5A-5449-AEBE-7FBC8EB898D4}"/>
            </c:ext>
          </c:extLst>
        </c:ser>
        <c:ser>
          <c:idx val="3"/>
          <c:order val="3"/>
          <c:tx>
            <c:strRef>
              <c:f>Reporting!$E$6:$E$7</c:f>
              <c:strCache>
                <c:ptCount val="2"/>
                <c:pt idx="0">
                  <c:v>2022</c:v>
                </c:pt>
                <c:pt idx="1">
                  <c:v>Actual</c:v>
                </c:pt>
              </c:strCache>
            </c:strRef>
          </c:tx>
          <c:spPr>
            <a:solidFill>
              <a:schemeClr val="accent6">
                <a:lumMod val="40000"/>
                <a:lumOff val="60000"/>
              </a:schemeClr>
            </a:solidFill>
            <a:ln>
              <a:noFill/>
            </a:ln>
            <a:effectLst>
              <a:outerShdw blurRad="57150" dist="19050" dir="5400000" algn="ctr" rotWithShape="0">
                <a:srgbClr val="000000">
                  <a:alpha val="63000"/>
                </a:srgbClr>
              </a:outerShdw>
            </a:effectLst>
          </c:spPr>
          <c:invertIfNegative val="0"/>
          <c:cat>
            <c:strRef>
              <c:f>Reporting!$A$8:$A$14</c:f>
              <c:strCache>
                <c:ptCount val="7"/>
                <c:pt idx="0">
                  <c:v>Labor</c:v>
                </c:pt>
                <c:pt idx="1">
                  <c:v>Material</c:v>
                </c:pt>
                <c:pt idx="2">
                  <c:v>Services</c:v>
                </c:pt>
                <c:pt idx="3">
                  <c:v>Equipment</c:v>
                </c:pt>
                <c:pt idx="4">
                  <c:v>Travel</c:v>
                </c:pt>
                <c:pt idx="5">
                  <c:v>Other</c:v>
                </c:pt>
                <c:pt idx="6">
                  <c:v>Total cost</c:v>
                </c:pt>
              </c:strCache>
            </c:strRef>
          </c:cat>
          <c:val>
            <c:numRef>
              <c:f>Reporting!$E$8:$E$14</c:f>
              <c:numCache>
                <c:formatCode>#,##0</c:formatCode>
                <c:ptCount val="7"/>
                <c:pt idx="0">
                  <c:v>700</c:v>
                </c:pt>
                <c:pt idx="1">
                  <c:v>90</c:v>
                </c:pt>
                <c:pt idx="2">
                  <c:v>0</c:v>
                </c:pt>
                <c:pt idx="3">
                  <c:v>0</c:v>
                </c:pt>
                <c:pt idx="4">
                  <c:v>0</c:v>
                </c:pt>
                <c:pt idx="5">
                  <c:v>44</c:v>
                </c:pt>
                <c:pt idx="6">
                  <c:v>834</c:v>
                </c:pt>
              </c:numCache>
            </c:numRef>
          </c:val>
          <c:extLst>
            <c:ext xmlns:c16="http://schemas.microsoft.com/office/drawing/2014/chart" uri="{C3380CC4-5D6E-409C-BE32-E72D297353CC}">
              <c16:uniqueId val="{00000002-5C5A-5449-AEBE-7FBC8EB898D4}"/>
            </c:ext>
          </c:extLst>
        </c:ser>
        <c:dLbls>
          <c:showLegendKey val="0"/>
          <c:showVal val="0"/>
          <c:showCatName val="0"/>
          <c:showSerName val="0"/>
          <c:showPercent val="0"/>
          <c:showBubbleSize val="0"/>
        </c:dLbls>
        <c:gapWidth val="100"/>
        <c:overlap val="-24"/>
        <c:axId val="603892880"/>
        <c:axId val="645157776"/>
      </c:barChart>
      <c:catAx>
        <c:axId val="603892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DE"/>
          </a:p>
        </c:txPr>
        <c:crossAx val="645157776"/>
        <c:crosses val="autoZero"/>
        <c:auto val="1"/>
        <c:lblAlgn val="ctr"/>
        <c:lblOffset val="100"/>
        <c:noMultiLvlLbl val="0"/>
      </c:catAx>
      <c:valAx>
        <c:axId val="6451577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DE"/>
          </a:p>
        </c:txPr>
        <c:crossAx val="603892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582084</xdr:colOff>
      <xdr:row>60</xdr:row>
      <xdr:rowOff>105169</xdr:rowOff>
    </xdr:from>
    <xdr:to>
      <xdr:col>0</xdr:col>
      <xdr:colOff>5196416</xdr:colOff>
      <xdr:row>65</xdr:row>
      <xdr:rowOff>2186</xdr:rowOff>
    </xdr:to>
    <xdr:pic>
      <xdr:nvPicPr>
        <xdr:cNvPr id="11" name="Picture 10">
          <a:extLst>
            <a:ext uri="{FF2B5EF4-FFF2-40B4-BE49-F238E27FC236}">
              <a16:creationId xmlns:a16="http://schemas.microsoft.com/office/drawing/2014/main" id="{44E960F7-4BD4-444A-91CC-1818A473D866}"/>
            </a:ext>
          </a:extLst>
        </xdr:cNvPr>
        <xdr:cNvPicPr>
          <a:picLocks noChangeAspect="1"/>
        </xdr:cNvPicPr>
      </xdr:nvPicPr>
      <xdr:blipFill>
        <a:blip xmlns:r="http://schemas.openxmlformats.org/officeDocument/2006/relationships" r:embed="rId1"/>
        <a:stretch>
          <a:fillRect/>
        </a:stretch>
      </xdr:blipFill>
      <xdr:spPr>
        <a:xfrm>
          <a:off x="582084" y="11492836"/>
          <a:ext cx="4614332" cy="902434"/>
        </a:xfrm>
        <a:prstGeom prst="rect">
          <a:avLst/>
        </a:prstGeom>
      </xdr:spPr>
    </xdr:pic>
    <xdr:clientData/>
  </xdr:twoCellAnchor>
  <xdr:twoCellAnchor editAs="oneCell">
    <xdr:from>
      <xdr:col>0</xdr:col>
      <xdr:colOff>560916</xdr:colOff>
      <xdr:row>68</xdr:row>
      <xdr:rowOff>31749</xdr:rowOff>
    </xdr:from>
    <xdr:to>
      <xdr:col>0</xdr:col>
      <xdr:colOff>5236032</xdr:colOff>
      <xdr:row>72</xdr:row>
      <xdr:rowOff>52917</xdr:rowOff>
    </xdr:to>
    <xdr:pic>
      <xdr:nvPicPr>
        <xdr:cNvPr id="13" name="Picture 12">
          <a:extLst>
            <a:ext uri="{FF2B5EF4-FFF2-40B4-BE49-F238E27FC236}">
              <a16:creationId xmlns:a16="http://schemas.microsoft.com/office/drawing/2014/main" id="{DC08E508-229E-F142-9EC7-1A20A7F161E7}"/>
            </a:ext>
          </a:extLst>
        </xdr:cNvPr>
        <xdr:cNvPicPr>
          <a:picLocks noChangeAspect="1"/>
        </xdr:cNvPicPr>
      </xdr:nvPicPr>
      <xdr:blipFill>
        <a:blip xmlns:r="http://schemas.openxmlformats.org/officeDocument/2006/relationships" r:embed="rId2"/>
        <a:stretch>
          <a:fillRect/>
        </a:stretch>
      </xdr:blipFill>
      <xdr:spPr>
        <a:xfrm>
          <a:off x="560916" y="13028082"/>
          <a:ext cx="4675116" cy="825501"/>
        </a:xfrm>
        <a:prstGeom prst="rect">
          <a:avLst/>
        </a:prstGeom>
      </xdr:spPr>
    </xdr:pic>
    <xdr:clientData/>
  </xdr:twoCellAnchor>
  <xdr:twoCellAnchor editAs="oneCell">
    <xdr:from>
      <xdr:col>0</xdr:col>
      <xdr:colOff>275167</xdr:colOff>
      <xdr:row>38</xdr:row>
      <xdr:rowOff>127000</xdr:rowOff>
    </xdr:from>
    <xdr:to>
      <xdr:col>0</xdr:col>
      <xdr:colOff>4953000</xdr:colOff>
      <xdr:row>43</xdr:row>
      <xdr:rowOff>36437</xdr:rowOff>
    </xdr:to>
    <xdr:pic>
      <xdr:nvPicPr>
        <xdr:cNvPr id="16" name="Picture 15">
          <a:extLst>
            <a:ext uri="{FF2B5EF4-FFF2-40B4-BE49-F238E27FC236}">
              <a16:creationId xmlns:a16="http://schemas.microsoft.com/office/drawing/2014/main" id="{A5FE2556-493D-C14E-AB9A-0308DE717DB8}"/>
            </a:ext>
          </a:extLst>
        </xdr:cNvPr>
        <xdr:cNvPicPr>
          <a:picLocks noChangeAspect="1"/>
        </xdr:cNvPicPr>
      </xdr:nvPicPr>
      <xdr:blipFill>
        <a:blip xmlns:r="http://schemas.openxmlformats.org/officeDocument/2006/relationships" r:embed="rId3"/>
        <a:stretch>
          <a:fillRect/>
        </a:stretch>
      </xdr:blipFill>
      <xdr:spPr>
        <a:xfrm>
          <a:off x="275167" y="7291917"/>
          <a:ext cx="4677833" cy="914853"/>
        </a:xfrm>
        <a:prstGeom prst="rect">
          <a:avLst/>
        </a:prstGeom>
      </xdr:spPr>
    </xdr:pic>
    <xdr:clientData/>
  </xdr:twoCellAnchor>
  <xdr:twoCellAnchor editAs="oneCell">
    <xdr:from>
      <xdr:col>0</xdr:col>
      <xdr:colOff>243416</xdr:colOff>
      <xdr:row>45</xdr:row>
      <xdr:rowOff>116417</xdr:rowOff>
    </xdr:from>
    <xdr:to>
      <xdr:col>0</xdr:col>
      <xdr:colOff>4942417</xdr:colOff>
      <xdr:row>50</xdr:row>
      <xdr:rowOff>195384</xdr:rowOff>
    </xdr:to>
    <xdr:pic>
      <xdr:nvPicPr>
        <xdr:cNvPr id="17" name="Picture 16">
          <a:extLst>
            <a:ext uri="{FF2B5EF4-FFF2-40B4-BE49-F238E27FC236}">
              <a16:creationId xmlns:a16="http://schemas.microsoft.com/office/drawing/2014/main" id="{ABD02D01-B829-1045-82A3-9802552E5EE4}"/>
            </a:ext>
          </a:extLst>
        </xdr:cNvPr>
        <xdr:cNvPicPr>
          <a:picLocks noChangeAspect="1"/>
        </xdr:cNvPicPr>
      </xdr:nvPicPr>
      <xdr:blipFill>
        <a:blip xmlns:r="http://schemas.openxmlformats.org/officeDocument/2006/relationships" r:embed="rId4"/>
        <a:stretch>
          <a:fillRect/>
        </a:stretch>
      </xdr:blipFill>
      <xdr:spPr>
        <a:xfrm>
          <a:off x="243416" y="8688917"/>
          <a:ext cx="4699001" cy="1084384"/>
        </a:xfrm>
        <a:prstGeom prst="rect">
          <a:avLst/>
        </a:prstGeom>
      </xdr:spPr>
    </xdr:pic>
    <xdr:clientData/>
  </xdr:twoCellAnchor>
  <xdr:twoCellAnchor editAs="oneCell">
    <xdr:from>
      <xdr:col>0</xdr:col>
      <xdr:colOff>529167</xdr:colOff>
      <xdr:row>81</xdr:row>
      <xdr:rowOff>113583</xdr:rowOff>
    </xdr:from>
    <xdr:to>
      <xdr:col>0</xdr:col>
      <xdr:colOff>4176581</xdr:colOff>
      <xdr:row>87</xdr:row>
      <xdr:rowOff>201082</xdr:rowOff>
    </xdr:to>
    <xdr:pic>
      <xdr:nvPicPr>
        <xdr:cNvPr id="18" name="Picture 17">
          <a:extLst>
            <a:ext uri="{FF2B5EF4-FFF2-40B4-BE49-F238E27FC236}">
              <a16:creationId xmlns:a16="http://schemas.microsoft.com/office/drawing/2014/main" id="{B927FEF4-E261-7549-B1AD-474AD367F810}"/>
            </a:ext>
          </a:extLst>
        </xdr:cNvPr>
        <xdr:cNvPicPr>
          <a:picLocks noChangeAspect="1"/>
        </xdr:cNvPicPr>
      </xdr:nvPicPr>
      <xdr:blipFill>
        <a:blip xmlns:r="http://schemas.openxmlformats.org/officeDocument/2006/relationships" r:embed="rId5"/>
        <a:stretch>
          <a:fillRect/>
        </a:stretch>
      </xdr:blipFill>
      <xdr:spPr>
        <a:xfrm>
          <a:off x="529167" y="15724000"/>
          <a:ext cx="3647414" cy="1293999"/>
        </a:xfrm>
        <a:prstGeom prst="rect">
          <a:avLst/>
        </a:prstGeom>
      </xdr:spPr>
    </xdr:pic>
    <xdr:clientData/>
  </xdr:twoCellAnchor>
  <xdr:twoCellAnchor editAs="oneCell">
    <xdr:from>
      <xdr:col>0</xdr:col>
      <xdr:colOff>582083</xdr:colOff>
      <xdr:row>96</xdr:row>
      <xdr:rowOff>95250</xdr:rowOff>
    </xdr:from>
    <xdr:to>
      <xdr:col>0</xdr:col>
      <xdr:colOff>4943012</xdr:colOff>
      <xdr:row>106</xdr:row>
      <xdr:rowOff>63501</xdr:rowOff>
    </xdr:to>
    <xdr:pic>
      <xdr:nvPicPr>
        <xdr:cNvPr id="4" name="Picture 3">
          <a:extLst>
            <a:ext uri="{FF2B5EF4-FFF2-40B4-BE49-F238E27FC236}">
              <a16:creationId xmlns:a16="http://schemas.microsoft.com/office/drawing/2014/main" id="{CC614AD8-DC15-3C49-9971-BD885F0B1E54}"/>
            </a:ext>
          </a:extLst>
        </xdr:cNvPr>
        <xdr:cNvPicPr>
          <a:picLocks noChangeAspect="1"/>
        </xdr:cNvPicPr>
      </xdr:nvPicPr>
      <xdr:blipFill>
        <a:blip xmlns:r="http://schemas.openxmlformats.org/officeDocument/2006/relationships" r:embed="rId6"/>
        <a:stretch>
          <a:fillRect/>
        </a:stretch>
      </xdr:blipFill>
      <xdr:spPr>
        <a:xfrm>
          <a:off x="582083" y="18923000"/>
          <a:ext cx="4360929" cy="1979084"/>
        </a:xfrm>
        <a:prstGeom prst="rect">
          <a:avLst/>
        </a:prstGeom>
      </xdr:spPr>
    </xdr:pic>
    <xdr:clientData/>
  </xdr:twoCellAnchor>
  <xdr:twoCellAnchor editAs="oneCell">
    <xdr:from>
      <xdr:col>0</xdr:col>
      <xdr:colOff>381002</xdr:colOff>
      <xdr:row>118</xdr:row>
      <xdr:rowOff>190500</xdr:rowOff>
    </xdr:from>
    <xdr:to>
      <xdr:col>0</xdr:col>
      <xdr:colOff>1191222</xdr:colOff>
      <xdr:row>133</xdr:row>
      <xdr:rowOff>169334</xdr:rowOff>
    </xdr:to>
    <xdr:pic>
      <xdr:nvPicPr>
        <xdr:cNvPr id="5" name="Picture 4">
          <a:extLst>
            <a:ext uri="{FF2B5EF4-FFF2-40B4-BE49-F238E27FC236}">
              <a16:creationId xmlns:a16="http://schemas.microsoft.com/office/drawing/2014/main" id="{2666001A-0DA3-0849-9DDC-D5B510AF22F7}"/>
            </a:ext>
          </a:extLst>
        </xdr:cNvPr>
        <xdr:cNvPicPr>
          <a:picLocks noChangeAspect="1"/>
        </xdr:cNvPicPr>
      </xdr:nvPicPr>
      <xdr:blipFill>
        <a:blip xmlns:r="http://schemas.openxmlformats.org/officeDocument/2006/relationships" r:embed="rId7"/>
        <a:stretch>
          <a:fillRect/>
        </a:stretch>
      </xdr:blipFill>
      <xdr:spPr>
        <a:xfrm>
          <a:off x="381002" y="23442083"/>
          <a:ext cx="810220" cy="2995084"/>
        </a:xfrm>
        <a:prstGeom prst="rect">
          <a:avLst/>
        </a:prstGeom>
      </xdr:spPr>
    </xdr:pic>
    <xdr:clientData/>
  </xdr:twoCellAnchor>
  <xdr:twoCellAnchor editAs="oneCell">
    <xdr:from>
      <xdr:col>0</xdr:col>
      <xdr:colOff>158750</xdr:colOff>
      <xdr:row>22</xdr:row>
      <xdr:rowOff>42334</xdr:rowOff>
    </xdr:from>
    <xdr:to>
      <xdr:col>0</xdr:col>
      <xdr:colOff>2652243</xdr:colOff>
      <xdr:row>28</xdr:row>
      <xdr:rowOff>137584</xdr:rowOff>
    </xdr:to>
    <xdr:pic>
      <xdr:nvPicPr>
        <xdr:cNvPr id="3" name="Picture 2">
          <a:extLst>
            <a:ext uri="{FF2B5EF4-FFF2-40B4-BE49-F238E27FC236}">
              <a16:creationId xmlns:a16="http://schemas.microsoft.com/office/drawing/2014/main" id="{FFA58D88-37F8-6B4C-9F8F-4C26DD033CCE}"/>
            </a:ext>
          </a:extLst>
        </xdr:cNvPr>
        <xdr:cNvPicPr>
          <a:picLocks noChangeAspect="1"/>
        </xdr:cNvPicPr>
      </xdr:nvPicPr>
      <xdr:blipFill>
        <a:blip xmlns:r="http://schemas.openxmlformats.org/officeDocument/2006/relationships" r:embed="rId8"/>
        <a:stretch>
          <a:fillRect/>
        </a:stretch>
      </xdr:blipFill>
      <xdr:spPr>
        <a:xfrm>
          <a:off x="158750" y="4593167"/>
          <a:ext cx="2493493" cy="1301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169509</xdr:colOff>
      <xdr:row>4</xdr:row>
      <xdr:rowOff>153644</xdr:rowOff>
    </xdr:from>
    <xdr:to>
      <xdr:col>14</xdr:col>
      <xdr:colOff>736289</xdr:colOff>
      <xdr:row>24</xdr:row>
      <xdr:rowOff>38190</xdr:rowOff>
    </xdr:to>
    <xdr:graphicFrame macro="">
      <xdr:nvGraphicFramePr>
        <xdr:cNvPr id="2" name="Diagramm 1">
          <a:extLst>
            <a:ext uri="{FF2B5EF4-FFF2-40B4-BE49-F238E27FC236}">
              <a16:creationId xmlns:a16="http://schemas.microsoft.com/office/drawing/2014/main" id="{0E6E2DC5-AA8E-9E41-8C9E-92F4AF8FB0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5CB38-1E4D-AF44-87D7-7238ED07E3C0}">
  <dimension ref="A1:C136"/>
  <sheetViews>
    <sheetView showGridLines="0" zoomScale="120" zoomScaleNormal="120" workbookViewId="0">
      <selection activeCell="A4" sqref="A4"/>
    </sheetView>
  </sheetViews>
  <sheetFormatPr baseColWidth="10" defaultRowHeight="16"/>
  <cols>
    <col min="1" max="1" width="86.28515625" style="83" customWidth="1"/>
  </cols>
  <sheetData>
    <row r="1" spans="1:3" ht="21" customHeight="1">
      <c r="C1" s="84" t="s">
        <v>58</v>
      </c>
    </row>
    <row r="2" spans="1:3" ht="21" customHeight="1">
      <c r="A2" s="127" t="s">
        <v>86</v>
      </c>
    </row>
    <row r="3" spans="1:3">
      <c r="A3" s="85"/>
    </row>
    <row r="4" spans="1:3" ht="16" customHeight="1">
      <c r="A4" s="85" t="s">
        <v>87</v>
      </c>
    </row>
    <row r="5" spans="1:3" ht="16" customHeight="1">
      <c r="A5" s="84" t="s">
        <v>59</v>
      </c>
    </row>
    <row r="6" spans="1:3" ht="16" customHeight="1">
      <c r="A6" s="84"/>
    </row>
    <row r="7" spans="1:3" ht="16" customHeight="1">
      <c r="A7" s="104" t="s">
        <v>60</v>
      </c>
    </row>
    <row r="8" spans="1:3" ht="16" customHeight="1">
      <c r="A8" s="105" t="s">
        <v>61</v>
      </c>
    </row>
    <row r="9" spans="1:3" ht="16" customHeight="1">
      <c r="A9" s="106" t="s">
        <v>62</v>
      </c>
    </row>
    <row r="10" spans="1:3" ht="16" customHeight="1">
      <c r="A10" s="106" t="s">
        <v>121</v>
      </c>
    </row>
    <row r="11" spans="1:3" ht="16" customHeight="1">
      <c r="A11" s="106" t="s">
        <v>63</v>
      </c>
    </row>
    <row r="12" spans="1:3" ht="16" customHeight="1">
      <c r="A12" s="106" t="s">
        <v>64</v>
      </c>
    </row>
    <row r="13" spans="1:3" ht="16" customHeight="1">
      <c r="A13" s="107"/>
    </row>
    <row r="14" spans="1:3" ht="16" customHeight="1">
      <c r="A14"/>
    </row>
    <row r="15" spans="1:3" ht="16" customHeight="1">
      <c r="A15" s="103" t="s">
        <v>120</v>
      </c>
    </row>
    <row r="16" spans="1:3" ht="16" customHeight="1">
      <c r="A16" s="85"/>
    </row>
    <row r="17" spans="1:1" ht="16" customHeight="1">
      <c r="A17" s="86" t="s">
        <v>65</v>
      </c>
    </row>
    <row r="18" spans="1:1" ht="16" customHeight="1"/>
    <row r="19" spans="1:1" ht="16" customHeight="1">
      <c r="A19" s="87" t="s">
        <v>123</v>
      </c>
    </row>
    <row r="20" spans="1:1" ht="16" customHeight="1">
      <c r="A20" s="87" t="s">
        <v>66</v>
      </c>
    </row>
    <row r="21" spans="1:1" ht="16" customHeight="1">
      <c r="A21" s="87" t="s">
        <v>89</v>
      </c>
    </row>
    <row r="22" spans="1:1" ht="16" customHeight="1">
      <c r="A22" s="87"/>
    </row>
    <row r="23" spans="1:1" ht="16" customHeight="1">
      <c r="A23" s="87"/>
    </row>
    <row r="24" spans="1:1" ht="16" customHeight="1">
      <c r="A24" s="87"/>
    </row>
    <row r="25" spans="1:1" ht="16" customHeight="1">
      <c r="A25" s="87"/>
    </row>
    <row r="26" spans="1:1" ht="16" customHeight="1">
      <c r="A26" s="87"/>
    </row>
    <row r="27" spans="1:1" ht="16" customHeight="1">
      <c r="A27" s="87"/>
    </row>
    <row r="28" spans="1:1" ht="16" customHeight="1">
      <c r="A28" s="87"/>
    </row>
    <row r="29" spans="1:1" ht="16" customHeight="1">
      <c r="A29" s="87"/>
    </row>
    <row r="30" spans="1:1" ht="16" customHeight="1">
      <c r="A30" s="126" t="s">
        <v>126</v>
      </c>
    </row>
    <row r="31" spans="1:1" ht="16" customHeight="1">
      <c r="A31" s="87"/>
    </row>
    <row r="32" spans="1:1" ht="16" customHeight="1">
      <c r="A32" s="86" t="s">
        <v>93</v>
      </c>
    </row>
    <row r="33" spans="1:1" ht="16" customHeight="1"/>
    <row r="34" spans="1:1" ht="16" customHeight="1">
      <c r="A34" s="88" t="s">
        <v>90</v>
      </c>
    </row>
    <row r="35" spans="1:1" ht="16" customHeight="1">
      <c r="A35" s="88" t="s">
        <v>67</v>
      </c>
    </row>
    <row r="36" spans="1:1" ht="16" customHeight="1">
      <c r="A36" s="88" t="s">
        <v>68</v>
      </c>
    </row>
    <row r="37" spans="1:1" ht="16" customHeight="1">
      <c r="A37" s="85"/>
    </row>
    <row r="38" spans="1:1" ht="16" customHeight="1">
      <c r="A38" s="88" t="s">
        <v>69</v>
      </c>
    </row>
    <row r="39" spans="1:1" ht="16" customHeight="1">
      <c r="A39" s="85"/>
    </row>
    <row r="40" spans="1:1" ht="16" customHeight="1"/>
    <row r="41" spans="1:1" ht="16" customHeight="1"/>
    <row r="42" spans="1:1" ht="16" customHeight="1"/>
    <row r="43" spans="1:1" ht="16" customHeight="1"/>
    <row r="44" spans="1:1" ht="16" customHeight="1"/>
    <row r="45" spans="1:1" ht="16" customHeight="1">
      <c r="A45" s="89" t="s">
        <v>70</v>
      </c>
    </row>
    <row r="46" spans="1:1" ht="16" customHeight="1"/>
    <row r="47" spans="1:1" ht="16" customHeight="1"/>
    <row r="54" spans="1:1">
      <c r="A54" s="86" t="s">
        <v>71</v>
      </c>
    </row>
    <row r="56" spans="1:1">
      <c r="A56" s="88" t="s">
        <v>91</v>
      </c>
    </row>
    <row r="57" spans="1:1">
      <c r="A57" s="88" t="s">
        <v>72</v>
      </c>
    </row>
    <row r="58" spans="1:1">
      <c r="A58" s="88" t="s">
        <v>68</v>
      </c>
    </row>
    <row r="59" spans="1:1">
      <c r="A59" s="85"/>
    </row>
    <row r="60" spans="1:1">
      <c r="A60" s="90" t="s">
        <v>92</v>
      </c>
    </row>
    <row r="67" spans="1:1">
      <c r="A67" s="90" t="s">
        <v>73</v>
      </c>
    </row>
    <row r="75" spans="1:1">
      <c r="A75" s="86" t="s">
        <v>118</v>
      </c>
    </row>
    <row r="77" spans="1:1">
      <c r="A77" s="88" t="s">
        <v>74</v>
      </c>
    </row>
    <row r="78" spans="1:1">
      <c r="A78" s="89" t="s">
        <v>119</v>
      </c>
    </row>
    <row r="79" spans="1:1">
      <c r="A79" s="89" t="s">
        <v>75</v>
      </c>
    </row>
    <row r="81" spans="1:1">
      <c r="A81" s="90" t="s">
        <v>76</v>
      </c>
    </row>
    <row r="91" spans="1:1">
      <c r="A91" s="86" t="s">
        <v>77</v>
      </c>
    </row>
    <row r="93" spans="1:1">
      <c r="A93" s="90" t="s">
        <v>78</v>
      </c>
    </row>
    <row r="94" spans="1:1">
      <c r="A94" s="90" t="s">
        <v>79</v>
      </c>
    </row>
    <row r="109" spans="1:1">
      <c r="A109" s="85"/>
    </row>
    <row r="111" spans="1:1">
      <c r="A111" s="86" t="s">
        <v>80</v>
      </c>
    </row>
    <row r="113" spans="1:1">
      <c r="A113" s="90" t="s">
        <v>81</v>
      </c>
    </row>
    <row r="114" spans="1:1">
      <c r="A114" s="90" t="s">
        <v>82</v>
      </c>
    </row>
    <row r="115" spans="1:1">
      <c r="A115" s="90" t="s">
        <v>83</v>
      </c>
    </row>
    <row r="116" spans="1:1">
      <c r="A116" s="90" t="s">
        <v>84</v>
      </c>
    </row>
    <row r="118" spans="1:1">
      <c r="A118" s="90" t="s">
        <v>85</v>
      </c>
    </row>
    <row r="136" spans="1:1">
      <c r="A136" s="103" t="s">
        <v>120</v>
      </c>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590A-0E93-B04C-8E75-E3AF6A704327}">
  <dimension ref="A1:B22"/>
  <sheetViews>
    <sheetView zoomScaleNormal="100" workbookViewId="0">
      <selection activeCell="H26" sqref="H26"/>
    </sheetView>
  </sheetViews>
  <sheetFormatPr baseColWidth="10" defaultRowHeight="16"/>
  <cols>
    <col min="1" max="1" width="21.42578125" customWidth="1"/>
    <col min="2" max="2" width="13.7109375" customWidth="1"/>
  </cols>
  <sheetData>
    <row r="1" spans="1:2" ht="33" customHeight="1">
      <c r="A1" s="7" t="s">
        <v>41</v>
      </c>
    </row>
    <row r="2" spans="1:2" ht="17" thickBot="1"/>
    <row r="3" spans="1:2" ht="26" customHeight="1">
      <c r="A3" s="125" t="s">
        <v>22</v>
      </c>
      <c r="B3" s="124"/>
    </row>
    <row r="4" spans="1:2" ht="17" customHeight="1">
      <c r="A4" s="92" t="s">
        <v>12</v>
      </c>
      <c r="B4" s="93" t="s">
        <v>88</v>
      </c>
    </row>
    <row r="5" spans="1:2">
      <c r="A5" s="9" t="s">
        <v>17</v>
      </c>
      <c r="B5" s="91">
        <v>700</v>
      </c>
    </row>
    <row r="6" spans="1:2">
      <c r="A6" s="9" t="s">
        <v>19</v>
      </c>
      <c r="B6" s="91">
        <v>700</v>
      </c>
    </row>
    <row r="7" spans="1:2">
      <c r="A7" s="9" t="s">
        <v>21</v>
      </c>
      <c r="B7" s="91">
        <v>600</v>
      </c>
    </row>
    <row r="8" spans="1:2">
      <c r="A8" s="9" t="s">
        <v>33</v>
      </c>
      <c r="B8" s="91">
        <v>1100</v>
      </c>
    </row>
    <row r="9" spans="1:2">
      <c r="A9" s="9"/>
      <c r="B9" s="91"/>
    </row>
    <row r="10" spans="1:2">
      <c r="A10" s="9"/>
      <c r="B10" s="91"/>
    </row>
    <row r="11" spans="1:2">
      <c r="A11" s="9"/>
      <c r="B11" s="91"/>
    </row>
    <row r="12" spans="1:2">
      <c r="A12" s="9"/>
      <c r="B12" s="91"/>
    </row>
    <row r="13" spans="1:2">
      <c r="A13" s="9"/>
      <c r="B13" s="91"/>
    </row>
    <row r="14" spans="1:2">
      <c r="A14" s="9"/>
      <c r="B14" s="91"/>
    </row>
    <row r="15" spans="1:2">
      <c r="A15" s="9"/>
      <c r="B15" s="91"/>
    </row>
    <row r="16" spans="1:2">
      <c r="A16" s="9"/>
      <c r="B16" s="91"/>
    </row>
    <row r="17" spans="1:2">
      <c r="A17" s="9"/>
      <c r="B17" s="91"/>
    </row>
    <row r="18" spans="1:2">
      <c r="A18" s="9"/>
      <c r="B18" s="91"/>
    </row>
    <row r="19" spans="1:2">
      <c r="A19" s="9"/>
      <c r="B19" s="91"/>
    </row>
    <row r="20" spans="1:2">
      <c r="A20" s="9"/>
      <c r="B20" s="91"/>
    </row>
    <row r="21" spans="1:2">
      <c r="A21" s="9"/>
      <c r="B21" s="91"/>
    </row>
    <row r="22" spans="1:2">
      <c r="A22" s="9"/>
      <c r="B22" s="91"/>
    </row>
  </sheetData>
  <mergeCells count="1">
    <mergeCell ref="A3:B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1DCD-C013-7042-8CA2-9BAE5A6AF6A9}">
  <dimension ref="A2"/>
  <sheetViews>
    <sheetView workbookViewId="0">
      <selection activeCell="L19" sqref="L19"/>
    </sheetView>
  </sheetViews>
  <sheetFormatPr baseColWidth="10" defaultRowHeight="16"/>
  <sheetData>
    <row r="2" spans="1:1">
      <c r="A2"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53D28-6259-964F-A1E4-875803BF5E21}">
  <dimension ref="A2:G30"/>
  <sheetViews>
    <sheetView zoomScale="110" zoomScaleNormal="110" workbookViewId="0">
      <selection activeCell="F23" sqref="F23"/>
    </sheetView>
  </sheetViews>
  <sheetFormatPr baseColWidth="10" defaultRowHeight="16"/>
  <cols>
    <col min="1" max="1" width="13.42578125" customWidth="1"/>
  </cols>
  <sheetData>
    <row r="2" spans="1:7" ht="23">
      <c r="A2" s="7" t="s">
        <v>31</v>
      </c>
    </row>
    <row r="6" spans="1:7">
      <c r="A6" s="3"/>
      <c r="B6" s="108">
        <v>2021</v>
      </c>
      <c r="C6" s="108"/>
      <c r="D6" s="108">
        <v>2022</v>
      </c>
      <c r="E6" s="108"/>
      <c r="F6" s="108">
        <v>2023</v>
      </c>
      <c r="G6" s="108"/>
    </row>
    <row r="7" spans="1:7">
      <c r="A7" s="3"/>
      <c r="B7" s="64" t="s">
        <v>9</v>
      </c>
      <c r="C7" s="65" t="s">
        <v>10</v>
      </c>
      <c r="D7" s="64" t="s">
        <v>9</v>
      </c>
      <c r="E7" s="65" t="s">
        <v>10</v>
      </c>
      <c r="F7" s="64" t="s">
        <v>9</v>
      </c>
      <c r="G7" s="65" t="s">
        <v>10</v>
      </c>
    </row>
    <row r="8" spans="1:7">
      <c r="A8" s="3" t="s">
        <v>34</v>
      </c>
      <c r="B8" s="66">
        <f>'Labor cost'!$AA20</f>
        <v>63600</v>
      </c>
      <c r="C8" s="79">
        <f>'Labor cost'!$AB20</f>
        <v>31500</v>
      </c>
      <c r="D8" s="66">
        <f>'Labor cost'!$BA20</f>
        <v>2800</v>
      </c>
      <c r="E8" s="79">
        <f>'Labor cost'!$BB20</f>
        <v>700</v>
      </c>
      <c r="F8" s="66">
        <f>'Labor cost'!CA20</f>
        <v>0</v>
      </c>
      <c r="G8" s="79">
        <f>'Labor cost'!CB20</f>
        <v>0</v>
      </c>
    </row>
    <row r="9" spans="1:7">
      <c r="A9" s="14" t="s">
        <v>47</v>
      </c>
      <c r="B9" s="72">
        <f>Material!$Z20</f>
        <v>25515</v>
      </c>
      <c r="C9" s="80">
        <f>Material!$AA20</f>
        <v>9600</v>
      </c>
      <c r="D9" s="72">
        <f>Material!$AZ20</f>
        <v>100</v>
      </c>
      <c r="E9" s="80">
        <f>Material!$BA20</f>
        <v>90</v>
      </c>
      <c r="F9" s="72">
        <f>Material!BZ20</f>
        <v>0</v>
      </c>
      <c r="G9" s="80">
        <f>Material!CA20</f>
        <v>0</v>
      </c>
    </row>
    <row r="10" spans="1:7">
      <c r="A10" s="14" t="s">
        <v>108</v>
      </c>
      <c r="B10" s="72">
        <f>Services!Z20</f>
        <v>14780</v>
      </c>
      <c r="C10" s="80">
        <f>Services!AA20</f>
        <v>14780</v>
      </c>
      <c r="D10" s="72">
        <f>Services!AZ20</f>
        <v>0</v>
      </c>
      <c r="E10" s="80">
        <f>Services!BA20</f>
        <v>0</v>
      </c>
      <c r="F10" s="72">
        <f>Services!BZ20</f>
        <v>0</v>
      </c>
      <c r="G10" s="80">
        <f>Services!CA20</f>
        <v>0</v>
      </c>
    </row>
    <row r="11" spans="1:7">
      <c r="A11" s="3" t="s">
        <v>56</v>
      </c>
      <c r="B11" s="66">
        <f>Equipment!$Z20</f>
        <v>0</v>
      </c>
      <c r="C11" s="79">
        <f>Equipment!$AA20</f>
        <v>0</v>
      </c>
      <c r="D11" s="66">
        <f>Equipment!$AZ20</f>
        <v>0</v>
      </c>
      <c r="E11" s="79">
        <f>Equipment!$BA20</f>
        <v>0</v>
      </c>
      <c r="F11" s="66">
        <f>Equipment!BZ20</f>
        <v>0</v>
      </c>
      <c r="G11" s="79">
        <f>Equipment!CA20</f>
        <v>0</v>
      </c>
    </row>
    <row r="12" spans="1:7">
      <c r="A12" s="3" t="s">
        <v>35</v>
      </c>
      <c r="B12" s="66">
        <f>Travel!$AA22</f>
        <v>28280</v>
      </c>
      <c r="C12" s="79">
        <f>Travel!$AB22</f>
        <v>28629</v>
      </c>
      <c r="D12" s="66">
        <f>Travel!$BA22</f>
        <v>0</v>
      </c>
      <c r="E12" s="79">
        <f>Travel!$BB22</f>
        <v>0</v>
      </c>
      <c r="F12" s="66">
        <f>Travel!CA22</f>
        <v>0</v>
      </c>
      <c r="G12" s="79">
        <f>Travel!CB22</f>
        <v>0</v>
      </c>
    </row>
    <row r="13" spans="1:7" ht="17" thickBot="1">
      <c r="A13" s="14" t="s">
        <v>57</v>
      </c>
      <c r="B13" s="72">
        <f>Other!$Z20</f>
        <v>27</v>
      </c>
      <c r="C13" s="80">
        <f>Other!$AA20</f>
        <v>24</v>
      </c>
      <c r="D13" s="72">
        <f>Other!$AZ20</f>
        <v>30</v>
      </c>
      <c r="E13" s="80">
        <f>Other!$BA20</f>
        <v>44</v>
      </c>
      <c r="F13" s="72">
        <f>Other!BZ20</f>
        <v>30</v>
      </c>
      <c r="G13" s="80">
        <f>Other!CA20</f>
        <v>44</v>
      </c>
    </row>
    <row r="14" spans="1:7" ht="17" thickBot="1">
      <c r="A14" s="73" t="s">
        <v>36</v>
      </c>
      <c r="B14" s="74">
        <f t="shared" ref="B14:G14" si="0">SUM(B8:B13)</f>
        <v>132202</v>
      </c>
      <c r="C14" s="81">
        <f t="shared" si="0"/>
        <v>84533</v>
      </c>
      <c r="D14" s="74">
        <f t="shared" si="0"/>
        <v>2930</v>
      </c>
      <c r="E14" s="81">
        <f t="shared" si="0"/>
        <v>834</v>
      </c>
      <c r="F14" s="74">
        <f t="shared" si="0"/>
        <v>30</v>
      </c>
      <c r="G14" s="81">
        <f t="shared" si="0"/>
        <v>44</v>
      </c>
    </row>
    <row r="30" spans="4:4">
      <c r="D30" s="82"/>
    </row>
  </sheetData>
  <mergeCells count="3">
    <mergeCell ref="B6:C6"/>
    <mergeCell ref="D6:E6"/>
    <mergeCell ref="F6:G6"/>
  </mergeCells>
  <pageMargins left="0.7" right="0.7" top="0.78740157499999996" bottom="0.78740157499999996"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F793A-E7F5-6447-AEC8-E3F2473AA34E}">
  <dimension ref="A1:CB20"/>
  <sheetViews>
    <sheetView tabSelected="1" zoomScaleNormal="100" workbookViewId="0">
      <pane xSplit="2" ySplit="4" topLeftCell="C5" activePane="bottomRight" state="frozen"/>
      <selection pane="topRight" activeCell="C1" sqref="C1"/>
      <selection pane="bottomLeft" activeCell="A5" sqref="A5"/>
      <selection pane="bottomRight" activeCell="F9" sqref="F9"/>
    </sheetView>
  </sheetViews>
  <sheetFormatPr baseColWidth="10" defaultRowHeight="16"/>
  <cols>
    <col min="1" max="1" width="18.140625" customWidth="1"/>
    <col min="2" max="2" width="19" customWidth="1"/>
    <col min="3" max="8" width="9.140625" style="2" customWidth="1"/>
    <col min="9" max="26" width="9.140625" style="1" customWidth="1"/>
    <col min="27" max="27" width="8" style="1" customWidth="1"/>
    <col min="28" max="28" width="7.5703125" style="1" customWidth="1"/>
  </cols>
  <sheetData>
    <row r="1" spans="1:80" ht="35" customHeight="1">
      <c r="A1" s="7" t="s">
        <v>37</v>
      </c>
      <c r="C1" s="4" t="s">
        <v>122</v>
      </c>
    </row>
    <row r="2" spans="1:80" ht="41" customHeight="1" thickBot="1">
      <c r="A2" s="7"/>
      <c r="C2" s="109">
        <v>2021</v>
      </c>
      <c r="D2" s="110"/>
      <c r="E2" s="110"/>
      <c r="F2" s="110"/>
      <c r="G2" s="110"/>
      <c r="H2" s="110"/>
      <c r="I2" s="110"/>
      <c r="J2" s="110"/>
      <c r="K2" s="110"/>
      <c r="L2" s="110"/>
      <c r="M2" s="110"/>
      <c r="N2" s="110"/>
      <c r="O2" s="110"/>
      <c r="P2" s="110"/>
      <c r="Q2" s="110"/>
      <c r="R2" s="110"/>
      <c r="S2" s="110"/>
      <c r="T2" s="110"/>
      <c r="U2" s="110"/>
      <c r="V2" s="110"/>
      <c r="W2" s="110"/>
      <c r="X2" s="110"/>
      <c r="Y2" s="110"/>
      <c r="Z2" s="111"/>
      <c r="AA2" s="112" t="s">
        <v>43</v>
      </c>
      <c r="AB2" s="113"/>
      <c r="AC2" s="109">
        <v>2022</v>
      </c>
      <c r="AD2" s="110"/>
      <c r="AE2" s="110"/>
      <c r="AF2" s="110"/>
      <c r="AG2" s="110"/>
      <c r="AH2" s="110"/>
      <c r="AI2" s="110"/>
      <c r="AJ2" s="110"/>
      <c r="AK2" s="110"/>
      <c r="AL2" s="110"/>
      <c r="AM2" s="110"/>
      <c r="AN2" s="110"/>
      <c r="AO2" s="110"/>
      <c r="AP2" s="110"/>
      <c r="AQ2" s="110"/>
      <c r="AR2" s="110"/>
      <c r="AS2" s="110"/>
      <c r="AT2" s="110"/>
      <c r="AU2" s="110"/>
      <c r="AV2" s="110"/>
      <c r="AW2" s="110"/>
      <c r="AX2" s="110"/>
      <c r="AY2" s="110"/>
      <c r="AZ2" s="111"/>
      <c r="BA2" s="112" t="s">
        <v>50</v>
      </c>
      <c r="BB2" s="113"/>
      <c r="BC2" s="109">
        <v>2023</v>
      </c>
      <c r="BD2" s="110"/>
      <c r="BE2" s="110"/>
      <c r="BF2" s="110"/>
      <c r="BG2" s="110"/>
      <c r="BH2" s="110"/>
      <c r="BI2" s="110"/>
      <c r="BJ2" s="110"/>
      <c r="BK2" s="110"/>
      <c r="BL2" s="110"/>
      <c r="BM2" s="110"/>
      <c r="BN2" s="110"/>
      <c r="BO2" s="110"/>
      <c r="BP2" s="110"/>
      <c r="BQ2" s="110"/>
      <c r="BR2" s="110"/>
      <c r="BS2" s="110"/>
      <c r="BT2" s="110"/>
      <c r="BU2" s="110"/>
      <c r="BV2" s="110"/>
      <c r="BW2" s="110"/>
      <c r="BX2" s="110"/>
      <c r="BY2" s="110"/>
      <c r="BZ2" s="111"/>
      <c r="CA2" s="112" t="s">
        <v>96</v>
      </c>
      <c r="CB2" s="113"/>
    </row>
    <row r="3" spans="1:80" ht="23" customHeight="1">
      <c r="C3" s="114" t="s">
        <v>0</v>
      </c>
      <c r="D3" s="115"/>
      <c r="E3" s="114" t="s">
        <v>1</v>
      </c>
      <c r="F3" s="115"/>
      <c r="G3" s="116" t="s">
        <v>2</v>
      </c>
      <c r="H3" s="117"/>
      <c r="I3" s="114" t="s">
        <v>3</v>
      </c>
      <c r="J3" s="115"/>
      <c r="K3" s="116" t="s">
        <v>13</v>
      </c>
      <c r="L3" s="117"/>
      <c r="M3" s="114" t="s">
        <v>4</v>
      </c>
      <c r="N3" s="115"/>
      <c r="O3" s="116" t="s">
        <v>5</v>
      </c>
      <c r="P3" s="117"/>
      <c r="Q3" s="114" t="s">
        <v>6</v>
      </c>
      <c r="R3" s="115"/>
      <c r="S3" s="116" t="s">
        <v>7</v>
      </c>
      <c r="T3" s="117"/>
      <c r="U3" s="114" t="s">
        <v>14</v>
      </c>
      <c r="V3" s="115"/>
      <c r="W3" s="116" t="s">
        <v>8</v>
      </c>
      <c r="X3" s="115"/>
      <c r="Y3" s="114" t="s">
        <v>15</v>
      </c>
      <c r="Z3" s="115"/>
      <c r="AA3" s="96"/>
      <c r="AB3" s="96"/>
      <c r="AC3" s="114" t="s">
        <v>0</v>
      </c>
      <c r="AD3" s="115"/>
      <c r="AE3" s="114" t="s">
        <v>1</v>
      </c>
      <c r="AF3" s="115"/>
      <c r="AG3" s="116" t="s">
        <v>2</v>
      </c>
      <c r="AH3" s="117"/>
      <c r="AI3" s="114" t="s">
        <v>3</v>
      </c>
      <c r="AJ3" s="115"/>
      <c r="AK3" s="116" t="s">
        <v>13</v>
      </c>
      <c r="AL3" s="117"/>
      <c r="AM3" s="114" t="s">
        <v>4</v>
      </c>
      <c r="AN3" s="115"/>
      <c r="AO3" s="116" t="s">
        <v>5</v>
      </c>
      <c r="AP3" s="117"/>
      <c r="AQ3" s="114" t="s">
        <v>6</v>
      </c>
      <c r="AR3" s="115"/>
      <c r="AS3" s="116" t="s">
        <v>7</v>
      </c>
      <c r="AT3" s="117"/>
      <c r="AU3" s="114" t="s">
        <v>14</v>
      </c>
      <c r="AV3" s="115"/>
      <c r="AW3" s="116" t="s">
        <v>8</v>
      </c>
      <c r="AX3" s="115"/>
      <c r="AY3" s="114" t="s">
        <v>15</v>
      </c>
      <c r="AZ3" s="115"/>
      <c r="BA3" s="96"/>
      <c r="BB3" s="96"/>
      <c r="BC3" s="114" t="s">
        <v>0</v>
      </c>
      <c r="BD3" s="115"/>
      <c r="BE3" s="114" t="s">
        <v>1</v>
      </c>
      <c r="BF3" s="115"/>
      <c r="BG3" s="116" t="s">
        <v>2</v>
      </c>
      <c r="BH3" s="117"/>
      <c r="BI3" s="114" t="s">
        <v>3</v>
      </c>
      <c r="BJ3" s="115"/>
      <c r="BK3" s="116" t="s">
        <v>13</v>
      </c>
      <c r="BL3" s="117"/>
      <c r="BM3" s="114" t="s">
        <v>4</v>
      </c>
      <c r="BN3" s="115"/>
      <c r="BO3" s="116" t="s">
        <v>5</v>
      </c>
      <c r="BP3" s="117"/>
      <c r="BQ3" s="114" t="s">
        <v>6</v>
      </c>
      <c r="BR3" s="115"/>
      <c r="BS3" s="116" t="s">
        <v>7</v>
      </c>
      <c r="BT3" s="117"/>
      <c r="BU3" s="114" t="s">
        <v>14</v>
      </c>
      <c r="BV3" s="115"/>
      <c r="BW3" s="116" t="s">
        <v>8</v>
      </c>
      <c r="BX3" s="115"/>
      <c r="BY3" s="114" t="s">
        <v>15</v>
      </c>
      <c r="BZ3" s="115"/>
      <c r="CA3" s="96"/>
      <c r="CB3" s="96"/>
    </row>
    <row r="4" spans="1:80" ht="19" customHeight="1">
      <c r="A4" s="92" t="s">
        <v>11</v>
      </c>
      <c r="B4" s="94" t="s">
        <v>12</v>
      </c>
      <c r="C4" s="22" t="s">
        <v>9</v>
      </c>
      <c r="D4" s="40" t="s">
        <v>10</v>
      </c>
      <c r="E4" s="22" t="s">
        <v>9</v>
      </c>
      <c r="F4" s="40" t="s">
        <v>10</v>
      </c>
      <c r="G4" s="18" t="s">
        <v>9</v>
      </c>
      <c r="H4" s="41" t="s">
        <v>10</v>
      </c>
      <c r="I4" s="22" t="s">
        <v>9</v>
      </c>
      <c r="J4" s="40" t="s">
        <v>10</v>
      </c>
      <c r="K4" s="18" t="s">
        <v>9</v>
      </c>
      <c r="L4" s="41" t="s">
        <v>10</v>
      </c>
      <c r="M4" s="22" t="s">
        <v>9</v>
      </c>
      <c r="N4" s="40" t="s">
        <v>10</v>
      </c>
      <c r="O4" s="18" t="s">
        <v>9</v>
      </c>
      <c r="P4" s="41" t="s">
        <v>10</v>
      </c>
      <c r="Q4" s="22" t="s">
        <v>9</v>
      </c>
      <c r="R4" s="40" t="s">
        <v>10</v>
      </c>
      <c r="S4" s="18" t="s">
        <v>9</v>
      </c>
      <c r="T4" s="41" t="s">
        <v>10</v>
      </c>
      <c r="U4" s="22" t="s">
        <v>9</v>
      </c>
      <c r="V4" s="40" t="s">
        <v>10</v>
      </c>
      <c r="W4" s="18" t="s">
        <v>9</v>
      </c>
      <c r="X4" s="41" t="s">
        <v>10</v>
      </c>
      <c r="Y4" s="22" t="s">
        <v>9</v>
      </c>
      <c r="Z4" s="40" t="s">
        <v>10</v>
      </c>
      <c r="AA4" s="97" t="s">
        <v>9</v>
      </c>
      <c r="AB4" s="98" t="s">
        <v>10</v>
      </c>
      <c r="AC4" s="22" t="s">
        <v>9</v>
      </c>
      <c r="AD4" s="40" t="s">
        <v>10</v>
      </c>
      <c r="AE4" s="22" t="s">
        <v>9</v>
      </c>
      <c r="AF4" s="40" t="s">
        <v>10</v>
      </c>
      <c r="AG4" s="18" t="s">
        <v>9</v>
      </c>
      <c r="AH4" s="41" t="s">
        <v>10</v>
      </c>
      <c r="AI4" s="22" t="s">
        <v>9</v>
      </c>
      <c r="AJ4" s="40" t="s">
        <v>10</v>
      </c>
      <c r="AK4" s="18" t="s">
        <v>9</v>
      </c>
      <c r="AL4" s="41" t="s">
        <v>10</v>
      </c>
      <c r="AM4" s="22" t="s">
        <v>9</v>
      </c>
      <c r="AN4" s="40" t="s">
        <v>10</v>
      </c>
      <c r="AO4" s="18" t="s">
        <v>9</v>
      </c>
      <c r="AP4" s="41" t="s">
        <v>10</v>
      </c>
      <c r="AQ4" s="22" t="s">
        <v>9</v>
      </c>
      <c r="AR4" s="40" t="s">
        <v>10</v>
      </c>
      <c r="AS4" s="18" t="s">
        <v>9</v>
      </c>
      <c r="AT4" s="41" t="s">
        <v>10</v>
      </c>
      <c r="AU4" s="22" t="s">
        <v>9</v>
      </c>
      <c r="AV4" s="40" t="s">
        <v>10</v>
      </c>
      <c r="AW4" s="18" t="s">
        <v>9</v>
      </c>
      <c r="AX4" s="41" t="s">
        <v>10</v>
      </c>
      <c r="AY4" s="22" t="s">
        <v>9</v>
      </c>
      <c r="AZ4" s="40" t="s">
        <v>10</v>
      </c>
      <c r="BA4" s="97" t="s">
        <v>9</v>
      </c>
      <c r="BB4" s="98" t="s">
        <v>10</v>
      </c>
      <c r="BC4" s="22" t="s">
        <v>9</v>
      </c>
      <c r="BD4" s="40" t="s">
        <v>10</v>
      </c>
      <c r="BE4" s="22" t="s">
        <v>9</v>
      </c>
      <c r="BF4" s="40" t="s">
        <v>10</v>
      </c>
      <c r="BG4" s="18" t="s">
        <v>9</v>
      </c>
      <c r="BH4" s="41" t="s">
        <v>10</v>
      </c>
      <c r="BI4" s="22" t="s">
        <v>9</v>
      </c>
      <c r="BJ4" s="40" t="s">
        <v>10</v>
      </c>
      <c r="BK4" s="18" t="s">
        <v>9</v>
      </c>
      <c r="BL4" s="41" t="s">
        <v>10</v>
      </c>
      <c r="BM4" s="22" t="s">
        <v>9</v>
      </c>
      <c r="BN4" s="40" t="s">
        <v>10</v>
      </c>
      <c r="BO4" s="18" t="s">
        <v>9</v>
      </c>
      <c r="BP4" s="41" t="s">
        <v>10</v>
      </c>
      <c r="BQ4" s="22" t="s">
        <v>9</v>
      </c>
      <c r="BR4" s="40" t="s">
        <v>10</v>
      </c>
      <c r="BS4" s="18" t="s">
        <v>9</v>
      </c>
      <c r="BT4" s="41" t="s">
        <v>10</v>
      </c>
      <c r="BU4" s="22" t="s">
        <v>9</v>
      </c>
      <c r="BV4" s="40" t="s">
        <v>10</v>
      </c>
      <c r="BW4" s="18" t="s">
        <v>9</v>
      </c>
      <c r="BX4" s="41" t="s">
        <v>10</v>
      </c>
      <c r="BY4" s="22" t="s">
        <v>9</v>
      </c>
      <c r="BZ4" s="40" t="s">
        <v>10</v>
      </c>
      <c r="CA4" s="97" t="s">
        <v>9</v>
      </c>
      <c r="CB4" s="98" t="s">
        <v>10</v>
      </c>
    </row>
    <row r="5" spans="1:80">
      <c r="A5" s="3" t="s">
        <v>16</v>
      </c>
      <c r="B5" s="15" t="s">
        <v>17</v>
      </c>
      <c r="C5" s="23">
        <v>4</v>
      </c>
      <c r="D5" s="24">
        <v>5</v>
      </c>
      <c r="E5" s="23">
        <v>6</v>
      </c>
      <c r="F5" s="24">
        <v>5</v>
      </c>
      <c r="G5" s="19">
        <v>6</v>
      </c>
      <c r="H5" s="29">
        <v>6</v>
      </c>
      <c r="I5" s="34">
        <v>5</v>
      </c>
      <c r="J5" s="24"/>
      <c r="K5" s="32">
        <v>3</v>
      </c>
      <c r="L5" s="29"/>
      <c r="M5" s="34">
        <v>4</v>
      </c>
      <c r="N5" s="24"/>
      <c r="O5" s="32">
        <v>1</v>
      </c>
      <c r="P5" s="29"/>
      <c r="Q5" s="34">
        <v>1</v>
      </c>
      <c r="R5" s="24"/>
      <c r="S5" s="32">
        <v>3</v>
      </c>
      <c r="T5" s="29"/>
      <c r="U5" s="34">
        <v>4</v>
      </c>
      <c r="V5" s="24"/>
      <c r="W5" s="32">
        <v>1</v>
      </c>
      <c r="X5" s="29"/>
      <c r="Y5" s="34">
        <v>0</v>
      </c>
      <c r="Z5" s="24"/>
      <c r="AA5" s="102">
        <f>SUMIF(C$4:Z$4,"Plan",C5:Z5)</f>
        <v>38</v>
      </c>
      <c r="AB5" s="98">
        <f>SUMIF(C$4:Z$4,"Actual",C5:Z5)</f>
        <v>16</v>
      </c>
      <c r="AC5" s="23">
        <v>2</v>
      </c>
      <c r="AD5" s="24">
        <v>1</v>
      </c>
      <c r="AE5" s="23">
        <v>2</v>
      </c>
      <c r="AF5" s="24"/>
      <c r="AG5" s="19"/>
      <c r="AH5" s="29"/>
      <c r="AI5" s="34"/>
      <c r="AJ5" s="24"/>
      <c r="AK5" s="32"/>
      <c r="AL5" s="29"/>
      <c r="AM5" s="34"/>
      <c r="AN5" s="24"/>
      <c r="AO5" s="32"/>
      <c r="AP5" s="29"/>
      <c r="AQ5" s="34"/>
      <c r="AR5" s="24"/>
      <c r="AS5" s="32"/>
      <c r="AT5" s="29"/>
      <c r="AU5" s="34"/>
      <c r="AV5" s="24"/>
      <c r="AW5" s="32"/>
      <c r="AX5" s="29"/>
      <c r="AY5" s="34"/>
      <c r="AZ5" s="24"/>
      <c r="BA5" s="102">
        <f>SUMIF(AC$4:AZ$4,"Plan",AC5:AZ5)</f>
        <v>4</v>
      </c>
      <c r="BB5" s="98">
        <f>SUMIF(AC$4:AZ$4,"Actual",AC5:AZ5)</f>
        <v>1</v>
      </c>
      <c r="BC5" s="23"/>
      <c r="BD5" s="24"/>
      <c r="BE5" s="23"/>
      <c r="BF5" s="24"/>
      <c r="BG5" s="19"/>
      <c r="BH5" s="29"/>
      <c r="BI5" s="34"/>
      <c r="BJ5" s="24"/>
      <c r="BK5" s="32"/>
      <c r="BL5" s="29"/>
      <c r="BM5" s="34"/>
      <c r="BN5" s="24"/>
      <c r="BO5" s="32"/>
      <c r="BP5" s="29"/>
      <c r="BQ5" s="34"/>
      <c r="BR5" s="24"/>
      <c r="BS5" s="32"/>
      <c r="BT5" s="29"/>
      <c r="BU5" s="34"/>
      <c r="BV5" s="24"/>
      <c r="BW5" s="32"/>
      <c r="BX5" s="29"/>
      <c r="BY5" s="34"/>
      <c r="BZ5" s="24"/>
      <c r="CA5" s="102">
        <f>SUMIF(BC$4:BZ$4,"Plan",BC5:BZ5)</f>
        <v>0</v>
      </c>
      <c r="CB5" s="98">
        <f>SUMIF(BC$4:BZ$4,"Actual",BC5:BZ5)</f>
        <v>0</v>
      </c>
    </row>
    <row r="6" spans="1:80">
      <c r="A6" s="3" t="s">
        <v>18</v>
      </c>
      <c r="B6" s="15" t="s">
        <v>19</v>
      </c>
      <c r="C6" s="23">
        <v>6</v>
      </c>
      <c r="D6" s="24">
        <v>3</v>
      </c>
      <c r="E6" s="23">
        <v>2</v>
      </c>
      <c r="F6" s="24">
        <v>3</v>
      </c>
      <c r="G6" s="19">
        <v>6</v>
      </c>
      <c r="H6" s="29">
        <v>5</v>
      </c>
      <c r="I6" s="34">
        <v>3</v>
      </c>
      <c r="J6" s="35"/>
      <c r="K6" s="32">
        <v>5</v>
      </c>
      <c r="L6" s="38"/>
      <c r="M6" s="34">
        <v>1</v>
      </c>
      <c r="N6" s="35"/>
      <c r="O6" s="32">
        <v>1</v>
      </c>
      <c r="P6" s="38"/>
      <c r="Q6" s="34">
        <v>1</v>
      </c>
      <c r="R6" s="35"/>
      <c r="S6" s="32">
        <v>1</v>
      </c>
      <c r="T6" s="38"/>
      <c r="U6" s="34">
        <v>1</v>
      </c>
      <c r="V6" s="35"/>
      <c r="W6" s="32">
        <v>0</v>
      </c>
      <c r="X6" s="38"/>
      <c r="Y6" s="34">
        <v>1</v>
      </c>
      <c r="Z6" s="35"/>
      <c r="AA6" s="102">
        <f t="shared" ref="AA6:AA19" si="0">SUMIF(C$4:Z$4,"Plan",C6:Z6)</f>
        <v>28</v>
      </c>
      <c r="AB6" s="98">
        <f t="shared" ref="AB6:AB19" si="1">SUMIF(C$4:Z$4,"Actual",C6:Z6)</f>
        <v>11</v>
      </c>
      <c r="AC6" s="23"/>
      <c r="AD6" s="24"/>
      <c r="AE6" s="23"/>
      <c r="AF6" s="24"/>
      <c r="AG6" s="19"/>
      <c r="AH6" s="29"/>
      <c r="AI6" s="34"/>
      <c r="AJ6" s="35"/>
      <c r="AK6" s="32"/>
      <c r="AL6" s="38"/>
      <c r="AM6" s="34"/>
      <c r="AN6" s="35"/>
      <c r="AO6" s="32"/>
      <c r="AP6" s="38"/>
      <c r="AQ6" s="34"/>
      <c r="AR6" s="35"/>
      <c r="AS6" s="32"/>
      <c r="AT6" s="38"/>
      <c r="AU6" s="34"/>
      <c r="AV6" s="35"/>
      <c r="AW6" s="32"/>
      <c r="AX6" s="38"/>
      <c r="AY6" s="34"/>
      <c r="AZ6" s="35"/>
      <c r="BA6" s="102">
        <f t="shared" ref="BA6:BA19" si="2">SUMIF(AC$4:AZ$4,"Plan",AC6:AZ6)</f>
        <v>0</v>
      </c>
      <c r="BB6" s="98">
        <f t="shared" ref="BB6:BB19" si="3">SUMIF(AC$4:AZ$4,"Actual",AC6:AZ6)</f>
        <v>0</v>
      </c>
      <c r="BC6" s="23"/>
      <c r="BD6" s="24"/>
      <c r="BE6" s="23"/>
      <c r="BF6" s="24"/>
      <c r="BG6" s="19"/>
      <c r="BH6" s="29"/>
      <c r="BI6" s="34"/>
      <c r="BJ6" s="35"/>
      <c r="BK6" s="32"/>
      <c r="BL6" s="38"/>
      <c r="BM6" s="34"/>
      <c r="BN6" s="35"/>
      <c r="BO6" s="32"/>
      <c r="BP6" s="38"/>
      <c r="BQ6" s="34"/>
      <c r="BR6" s="35"/>
      <c r="BS6" s="32"/>
      <c r="BT6" s="38"/>
      <c r="BU6" s="34"/>
      <c r="BV6" s="35"/>
      <c r="BW6" s="32"/>
      <c r="BX6" s="38"/>
      <c r="BY6" s="34"/>
      <c r="BZ6" s="35"/>
      <c r="CA6" s="102">
        <f t="shared" ref="CA6:CA19" si="4">SUMIF(BC$4:BZ$4,"Plan",BC6:BZ6)</f>
        <v>0</v>
      </c>
      <c r="CB6" s="98">
        <f t="shared" ref="CB6:CB19" si="5">SUMIF(BC$4:BZ$4,"Actual",BC6:BZ6)</f>
        <v>0</v>
      </c>
    </row>
    <row r="7" spans="1:80">
      <c r="A7" s="3" t="s">
        <v>20</v>
      </c>
      <c r="B7" s="15" t="s">
        <v>21</v>
      </c>
      <c r="C7" s="23">
        <v>1</v>
      </c>
      <c r="D7" s="24">
        <v>2</v>
      </c>
      <c r="E7" s="23">
        <v>1</v>
      </c>
      <c r="F7" s="24">
        <v>1</v>
      </c>
      <c r="G7" s="19">
        <v>4</v>
      </c>
      <c r="H7" s="29">
        <v>7</v>
      </c>
      <c r="I7" s="34">
        <v>2</v>
      </c>
      <c r="J7" s="35"/>
      <c r="K7" s="32">
        <v>1</v>
      </c>
      <c r="L7" s="38"/>
      <c r="M7" s="34">
        <v>1</v>
      </c>
      <c r="N7" s="35"/>
      <c r="O7" s="32">
        <v>2</v>
      </c>
      <c r="P7" s="38"/>
      <c r="Q7" s="34">
        <v>1</v>
      </c>
      <c r="R7" s="35"/>
      <c r="S7" s="32">
        <v>1</v>
      </c>
      <c r="T7" s="38"/>
      <c r="U7" s="34">
        <v>1</v>
      </c>
      <c r="V7" s="35"/>
      <c r="W7" s="32">
        <v>1</v>
      </c>
      <c r="X7" s="38"/>
      <c r="Y7" s="34">
        <v>1</v>
      </c>
      <c r="Z7" s="35"/>
      <c r="AA7" s="102">
        <f t="shared" si="0"/>
        <v>17</v>
      </c>
      <c r="AB7" s="98">
        <f t="shared" si="1"/>
        <v>10</v>
      </c>
      <c r="AC7" s="23"/>
      <c r="AD7" s="24"/>
      <c r="AE7" s="23"/>
      <c r="AF7" s="24"/>
      <c r="AG7" s="19"/>
      <c r="AH7" s="29"/>
      <c r="AI7" s="34"/>
      <c r="AJ7" s="35"/>
      <c r="AK7" s="32"/>
      <c r="AL7" s="38"/>
      <c r="AM7" s="34"/>
      <c r="AN7" s="35"/>
      <c r="AO7" s="32"/>
      <c r="AP7" s="38"/>
      <c r="AQ7" s="34"/>
      <c r="AR7" s="35"/>
      <c r="AS7" s="32"/>
      <c r="AT7" s="38"/>
      <c r="AU7" s="34"/>
      <c r="AV7" s="35"/>
      <c r="AW7" s="32"/>
      <c r="AX7" s="38"/>
      <c r="AY7" s="34"/>
      <c r="AZ7" s="35"/>
      <c r="BA7" s="102">
        <f t="shared" si="2"/>
        <v>0</v>
      </c>
      <c r="BB7" s="98">
        <f t="shared" si="3"/>
        <v>0</v>
      </c>
      <c r="BC7" s="23"/>
      <c r="BD7" s="24"/>
      <c r="BE7" s="23"/>
      <c r="BF7" s="24"/>
      <c r="BG7" s="19"/>
      <c r="BH7" s="29"/>
      <c r="BI7" s="34"/>
      <c r="BJ7" s="35"/>
      <c r="BK7" s="32"/>
      <c r="BL7" s="38"/>
      <c r="BM7" s="34"/>
      <c r="BN7" s="35"/>
      <c r="BO7" s="32"/>
      <c r="BP7" s="38"/>
      <c r="BQ7" s="34"/>
      <c r="BR7" s="35"/>
      <c r="BS7" s="32"/>
      <c r="BT7" s="38"/>
      <c r="BU7" s="34"/>
      <c r="BV7" s="35"/>
      <c r="BW7" s="32"/>
      <c r="BX7" s="38"/>
      <c r="BY7" s="34"/>
      <c r="BZ7" s="35"/>
      <c r="CA7" s="102">
        <f t="shared" si="4"/>
        <v>0</v>
      </c>
      <c r="CB7" s="98">
        <f t="shared" si="5"/>
        <v>0</v>
      </c>
    </row>
    <row r="8" spans="1:80">
      <c r="A8" s="3" t="s">
        <v>55</v>
      </c>
      <c r="B8" s="15" t="s">
        <v>21</v>
      </c>
      <c r="C8" s="23">
        <v>3</v>
      </c>
      <c r="D8" s="24">
        <v>3</v>
      </c>
      <c r="E8" s="23">
        <v>6</v>
      </c>
      <c r="F8" s="24">
        <v>6</v>
      </c>
      <c r="G8" s="19">
        <v>3</v>
      </c>
      <c r="H8" s="29">
        <v>2</v>
      </c>
      <c r="I8" s="34"/>
      <c r="J8" s="35"/>
      <c r="K8" s="32"/>
      <c r="L8" s="38"/>
      <c r="M8" s="34"/>
      <c r="N8" s="35"/>
      <c r="O8" s="32"/>
      <c r="P8" s="38"/>
      <c r="Q8" s="34"/>
      <c r="R8" s="35"/>
      <c r="S8" s="32"/>
      <c r="T8" s="38"/>
      <c r="U8" s="34"/>
      <c r="V8" s="35"/>
      <c r="W8" s="32"/>
      <c r="X8" s="38"/>
      <c r="Y8" s="34"/>
      <c r="Z8" s="35"/>
      <c r="AA8" s="102">
        <f t="shared" si="0"/>
        <v>12</v>
      </c>
      <c r="AB8" s="98">
        <f t="shared" si="1"/>
        <v>11</v>
      </c>
      <c r="AC8" s="23"/>
      <c r="AD8" s="24"/>
      <c r="AE8" s="23"/>
      <c r="AF8" s="24"/>
      <c r="AG8" s="19"/>
      <c r="AH8" s="29"/>
      <c r="AI8" s="34"/>
      <c r="AJ8" s="35"/>
      <c r="AK8" s="32"/>
      <c r="AL8" s="38"/>
      <c r="AM8" s="34"/>
      <c r="AN8" s="35"/>
      <c r="AO8" s="32"/>
      <c r="AP8" s="38"/>
      <c r="AQ8" s="34"/>
      <c r="AR8" s="35"/>
      <c r="AS8" s="32"/>
      <c r="AT8" s="38"/>
      <c r="AU8" s="34"/>
      <c r="AV8" s="35"/>
      <c r="AW8" s="32"/>
      <c r="AX8" s="38"/>
      <c r="AY8" s="34"/>
      <c r="AZ8" s="35"/>
      <c r="BA8" s="102">
        <f t="shared" si="2"/>
        <v>0</v>
      </c>
      <c r="BB8" s="98">
        <f t="shared" si="3"/>
        <v>0</v>
      </c>
      <c r="BC8" s="23"/>
      <c r="BD8" s="24"/>
      <c r="BE8" s="23"/>
      <c r="BF8" s="24"/>
      <c r="BG8" s="19"/>
      <c r="BH8" s="29"/>
      <c r="BI8" s="34"/>
      <c r="BJ8" s="35"/>
      <c r="BK8" s="32"/>
      <c r="BL8" s="38"/>
      <c r="BM8" s="34"/>
      <c r="BN8" s="35"/>
      <c r="BO8" s="32"/>
      <c r="BP8" s="38"/>
      <c r="BQ8" s="34"/>
      <c r="BR8" s="35"/>
      <c r="BS8" s="32"/>
      <c r="BT8" s="38"/>
      <c r="BU8" s="34"/>
      <c r="BV8" s="35"/>
      <c r="BW8" s="32"/>
      <c r="BX8" s="38"/>
      <c r="BY8" s="34"/>
      <c r="BZ8" s="35"/>
      <c r="CA8" s="102">
        <f t="shared" si="4"/>
        <v>0</v>
      </c>
      <c r="CB8" s="98">
        <f t="shared" si="5"/>
        <v>0</v>
      </c>
    </row>
    <row r="9" spans="1:80">
      <c r="A9" s="3"/>
      <c r="B9" s="15"/>
      <c r="C9" s="23"/>
      <c r="D9" s="24"/>
      <c r="E9" s="23"/>
      <c r="F9" s="24"/>
      <c r="G9" s="19"/>
      <c r="H9" s="29"/>
      <c r="I9" s="34"/>
      <c r="J9" s="35"/>
      <c r="K9" s="32"/>
      <c r="L9" s="38"/>
      <c r="M9" s="34"/>
      <c r="N9" s="35"/>
      <c r="O9" s="32"/>
      <c r="P9" s="38"/>
      <c r="Q9" s="34"/>
      <c r="R9" s="35"/>
      <c r="S9" s="32"/>
      <c r="T9" s="38"/>
      <c r="U9" s="34"/>
      <c r="V9" s="35"/>
      <c r="W9" s="32"/>
      <c r="X9" s="38"/>
      <c r="Y9" s="34"/>
      <c r="Z9" s="35"/>
      <c r="AA9" s="102">
        <f t="shared" si="0"/>
        <v>0</v>
      </c>
      <c r="AB9" s="98">
        <f t="shared" si="1"/>
        <v>0</v>
      </c>
      <c r="AC9" s="23"/>
      <c r="AD9" s="24"/>
      <c r="AE9" s="23"/>
      <c r="AF9" s="24"/>
      <c r="AG9" s="19"/>
      <c r="AH9" s="29"/>
      <c r="AI9" s="34"/>
      <c r="AJ9" s="35"/>
      <c r="AK9" s="32"/>
      <c r="AL9" s="38"/>
      <c r="AM9" s="34"/>
      <c r="AN9" s="35"/>
      <c r="AO9" s="32"/>
      <c r="AP9" s="38"/>
      <c r="AQ9" s="34"/>
      <c r="AR9" s="35"/>
      <c r="AS9" s="32"/>
      <c r="AT9" s="38"/>
      <c r="AU9" s="34"/>
      <c r="AV9" s="35"/>
      <c r="AW9" s="32"/>
      <c r="AX9" s="38"/>
      <c r="AY9" s="34"/>
      <c r="AZ9" s="35"/>
      <c r="BA9" s="102">
        <f t="shared" si="2"/>
        <v>0</v>
      </c>
      <c r="BB9" s="98">
        <f t="shared" si="3"/>
        <v>0</v>
      </c>
      <c r="BC9" s="23"/>
      <c r="BD9" s="24"/>
      <c r="BE9" s="23"/>
      <c r="BF9" s="24"/>
      <c r="BG9" s="19"/>
      <c r="BH9" s="29"/>
      <c r="BI9" s="34"/>
      <c r="BJ9" s="35"/>
      <c r="BK9" s="32"/>
      <c r="BL9" s="38"/>
      <c r="BM9" s="34"/>
      <c r="BN9" s="35"/>
      <c r="BO9" s="32"/>
      <c r="BP9" s="38"/>
      <c r="BQ9" s="34"/>
      <c r="BR9" s="35"/>
      <c r="BS9" s="32"/>
      <c r="BT9" s="38"/>
      <c r="BU9" s="34"/>
      <c r="BV9" s="35"/>
      <c r="BW9" s="32"/>
      <c r="BX9" s="38"/>
      <c r="BY9" s="34"/>
      <c r="BZ9" s="35"/>
      <c r="CA9" s="102">
        <f t="shared" si="4"/>
        <v>0</v>
      </c>
      <c r="CB9" s="98">
        <f t="shared" si="5"/>
        <v>0</v>
      </c>
    </row>
    <row r="10" spans="1:80">
      <c r="A10" s="3"/>
      <c r="B10" s="15"/>
      <c r="C10" s="23"/>
      <c r="D10" s="24"/>
      <c r="E10" s="23"/>
      <c r="F10" s="24"/>
      <c r="G10" s="19"/>
      <c r="H10" s="29"/>
      <c r="I10" s="34"/>
      <c r="J10" s="35"/>
      <c r="K10" s="32"/>
      <c r="L10" s="38"/>
      <c r="M10" s="34"/>
      <c r="N10" s="35"/>
      <c r="O10" s="32"/>
      <c r="P10" s="38"/>
      <c r="Q10" s="34"/>
      <c r="R10" s="35"/>
      <c r="S10" s="32"/>
      <c r="T10" s="38"/>
      <c r="U10" s="34"/>
      <c r="V10" s="35"/>
      <c r="W10" s="32"/>
      <c r="X10" s="38"/>
      <c r="Y10" s="34"/>
      <c r="Z10" s="35"/>
      <c r="AA10" s="102">
        <f t="shared" si="0"/>
        <v>0</v>
      </c>
      <c r="AB10" s="98">
        <f t="shared" si="1"/>
        <v>0</v>
      </c>
      <c r="AC10" s="23"/>
      <c r="AD10" s="24"/>
      <c r="AE10" s="23"/>
      <c r="AF10" s="24"/>
      <c r="AG10" s="19"/>
      <c r="AH10" s="29"/>
      <c r="AI10" s="34"/>
      <c r="AJ10" s="35"/>
      <c r="AK10" s="32"/>
      <c r="AL10" s="38"/>
      <c r="AM10" s="34"/>
      <c r="AN10" s="35"/>
      <c r="AO10" s="32"/>
      <c r="AP10" s="38"/>
      <c r="AQ10" s="34"/>
      <c r="AR10" s="35"/>
      <c r="AS10" s="32"/>
      <c r="AT10" s="38"/>
      <c r="AU10" s="34"/>
      <c r="AV10" s="35"/>
      <c r="AW10" s="32"/>
      <c r="AX10" s="38"/>
      <c r="AY10" s="34"/>
      <c r="AZ10" s="35"/>
      <c r="BA10" s="102">
        <f t="shared" si="2"/>
        <v>0</v>
      </c>
      <c r="BB10" s="98">
        <f t="shared" si="3"/>
        <v>0</v>
      </c>
      <c r="BC10" s="23"/>
      <c r="BD10" s="24"/>
      <c r="BE10" s="23"/>
      <c r="BF10" s="24"/>
      <c r="BG10" s="19"/>
      <c r="BH10" s="29"/>
      <c r="BI10" s="34"/>
      <c r="BJ10" s="35"/>
      <c r="BK10" s="32"/>
      <c r="BL10" s="38"/>
      <c r="BM10" s="34"/>
      <c r="BN10" s="35"/>
      <c r="BO10" s="32"/>
      <c r="BP10" s="38"/>
      <c r="BQ10" s="34"/>
      <c r="BR10" s="35"/>
      <c r="BS10" s="32"/>
      <c r="BT10" s="38"/>
      <c r="BU10" s="34"/>
      <c r="BV10" s="35"/>
      <c r="BW10" s="32"/>
      <c r="BX10" s="38"/>
      <c r="BY10" s="34"/>
      <c r="BZ10" s="35"/>
      <c r="CA10" s="102">
        <f t="shared" si="4"/>
        <v>0</v>
      </c>
      <c r="CB10" s="98">
        <f t="shared" si="5"/>
        <v>0</v>
      </c>
    </row>
    <row r="11" spans="1:80">
      <c r="A11" s="3"/>
      <c r="B11" s="15"/>
      <c r="C11" s="23"/>
      <c r="D11" s="24"/>
      <c r="E11" s="23"/>
      <c r="F11" s="24"/>
      <c r="G11" s="19"/>
      <c r="H11" s="29"/>
      <c r="I11" s="34"/>
      <c r="J11" s="35"/>
      <c r="K11" s="32"/>
      <c r="L11" s="38"/>
      <c r="M11" s="34"/>
      <c r="N11" s="35"/>
      <c r="O11" s="32"/>
      <c r="P11" s="38"/>
      <c r="Q11" s="34"/>
      <c r="R11" s="35"/>
      <c r="S11" s="32"/>
      <c r="T11" s="38"/>
      <c r="U11" s="34"/>
      <c r="V11" s="35"/>
      <c r="W11" s="32"/>
      <c r="X11" s="38"/>
      <c r="Y11" s="34"/>
      <c r="Z11" s="35"/>
      <c r="AA11" s="102">
        <f t="shared" si="0"/>
        <v>0</v>
      </c>
      <c r="AB11" s="98">
        <f t="shared" si="1"/>
        <v>0</v>
      </c>
      <c r="AC11" s="23"/>
      <c r="AD11" s="24"/>
      <c r="AE11" s="23"/>
      <c r="AF11" s="24"/>
      <c r="AG11" s="19"/>
      <c r="AH11" s="29"/>
      <c r="AI11" s="34"/>
      <c r="AJ11" s="35"/>
      <c r="AK11" s="32"/>
      <c r="AL11" s="38"/>
      <c r="AM11" s="34"/>
      <c r="AN11" s="35"/>
      <c r="AO11" s="32"/>
      <c r="AP11" s="38"/>
      <c r="AQ11" s="34"/>
      <c r="AR11" s="35"/>
      <c r="AS11" s="32"/>
      <c r="AT11" s="38"/>
      <c r="AU11" s="34"/>
      <c r="AV11" s="35"/>
      <c r="AW11" s="32"/>
      <c r="AX11" s="38"/>
      <c r="AY11" s="34"/>
      <c r="AZ11" s="35"/>
      <c r="BA11" s="102">
        <f t="shared" si="2"/>
        <v>0</v>
      </c>
      <c r="BB11" s="98">
        <f t="shared" si="3"/>
        <v>0</v>
      </c>
      <c r="BC11" s="23"/>
      <c r="BD11" s="24"/>
      <c r="BE11" s="23"/>
      <c r="BF11" s="24"/>
      <c r="BG11" s="19"/>
      <c r="BH11" s="29"/>
      <c r="BI11" s="34"/>
      <c r="BJ11" s="35"/>
      <c r="BK11" s="32"/>
      <c r="BL11" s="38"/>
      <c r="BM11" s="34"/>
      <c r="BN11" s="35"/>
      <c r="BO11" s="32"/>
      <c r="BP11" s="38"/>
      <c r="BQ11" s="34"/>
      <c r="BR11" s="35"/>
      <c r="BS11" s="32"/>
      <c r="BT11" s="38"/>
      <c r="BU11" s="34"/>
      <c r="BV11" s="35"/>
      <c r="BW11" s="32"/>
      <c r="BX11" s="38"/>
      <c r="BY11" s="34"/>
      <c r="BZ11" s="35"/>
      <c r="CA11" s="102">
        <f t="shared" si="4"/>
        <v>0</v>
      </c>
      <c r="CB11" s="98">
        <f t="shared" si="5"/>
        <v>0</v>
      </c>
    </row>
    <row r="12" spans="1:80">
      <c r="A12" s="3"/>
      <c r="B12" s="15"/>
      <c r="C12" s="23"/>
      <c r="D12" s="24"/>
      <c r="E12" s="23"/>
      <c r="F12" s="24"/>
      <c r="G12" s="19"/>
      <c r="H12" s="29"/>
      <c r="I12" s="34"/>
      <c r="J12" s="35"/>
      <c r="K12" s="32"/>
      <c r="L12" s="38"/>
      <c r="M12" s="34"/>
      <c r="N12" s="35"/>
      <c r="O12" s="32"/>
      <c r="P12" s="38"/>
      <c r="Q12" s="34"/>
      <c r="R12" s="35"/>
      <c r="S12" s="32"/>
      <c r="T12" s="38"/>
      <c r="U12" s="34"/>
      <c r="V12" s="35"/>
      <c r="W12" s="32"/>
      <c r="X12" s="38"/>
      <c r="Y12" s="34"/>
      <c r="Z12" s="35"/>
      <c r="AA12" s="102">
        <f t="shared" si="0"/>
        <v>0</v>
      </c>
      <c r="AB12" s="98">
        <f t="shared" si="1"/>
        <v>0</v>
      </c>
      <c r="AC12" s="23"/>
      <c r="AD12" s="24"/>
      <c r="AE12" s="23"/>
      <c r="AF12" s="24"/>
      <c r="AG12" s="19"/>
      <c r="AH12" s="29"/>
      <c r="AI12" s="34"/>
      <c r="AJ12" s="35"/>
      <c r="AK12" s="32"/>
      <c r="AL12" s="38"/>
      <c r="AM12" s="34"/>
      <c r="AN12" s="35"/>
      <c r="AO12" s="32"/>
      <c r="AP12" s="38"/>
      <c r="AQ12" s="34"/>
      <c r="AR12" s="35"/>
      <c r="AS12" s="32"/>
      <c r="AT12" s="38"/>
      <c r="AU12" s="34"/>
      <c r="AV12" s="35"/>
      <c r="AW12" s="32"/>
      <c r="AX12" s="38"/>
      <c r="AY12" s="34"/>
      <c r="AZ12" s="35"/>
      <c r="BA12" s="102">
        <f t="shared" si="2"/>
        <v>0</v>
      </c>
      <c r="BB12" s="98">
        <f t="shared" si="3"/>
        <v>0</v>
      </c>
      <c r="BC12" s="23"/>
      <c r="BD12" s="24"/>
      <c r="BE12" s="23"/>
      <c r="BF12" s="24"/>
      <c r="BG12" s="19"/>
      <c r="BH12" s="29"/>
      <c r="BI12" s="34"/>
      <c r="BJ12" s="35"/>
      <c r="BK12" s="32"/>
      <c r="BL12" s="38"/>
      <c r="BM12" s="34"/>
      <c r="BN12" s="35"/>
      <c r="BO12" s="32"/>
      <c r="BP12" s="38"/>
      <c r="BQ12" s="34"/>
      <c r="BR12" s="35"/>
      <c r="BS12" s="32"/>
      <c r="BT12" s="38"/>
      <c r="BU12" s="34"/>
      <c r="BV12" s="35"/>
      <c r="BW12" s="32"/>
      <c r="BX12" s="38"/>
      <c r="BY12" s="34"/>
      <c r="BZ12" s="35"/>
      <c r="CA12" s="102">
        <f t="shared" si="4"/>
        <v>0</v>
      </c>
      <c r="CB12" s="98">
        <f t="shared" si="5"/>
        <v>0</v>
      </c>
    </row>
    <row r="13" spans="1:80">
      <c r="A13" s="3"/>
      <c r="B13" s="15"/>
      <c r="C13" s="23"/>
      <c r="D13" s="24"/>
      <c r="E13" s="23"/>
      <c r="F13" s="24"/>
      <c r="G13" s="19"/>
      <c r="H13" s="29"/>
      <c r="I13" s="34"/>
      <c r="J13" s="35"/>
      <c r="K13" s="32"/>
      <c r="L13" s="38"/>
      <c r="M13" s="34"/>
      <c r="N13" s="35"/>
      <c r="O13" s="32"/>
      <c r="P13" s="38"/>
      <c r="Q13" s="34"/>
      <c r="R13" s="35"/>
      <c r="S13" s="32"/>
      <c r="T13" s="38"/>
      <c r="U13" s="34"/>
      <c r="V13" s="35"/>
      <c r="W13" s="32"/>
      <c r="X13" s="38"/>
      <c r="Y13" s="34"/>
      <c r="Z13" s="35"/>
      <c r="AA13" s="102">
        <f t="shared" si="0"/>
        <v>0</v>
      </c>
      <c r="AB13" s="98">
        <f t="shared" si="1"/>
        <v>0</v>
      </c>
      <c r="AC13" s="23"/>
      <c r="AD13" s="24"/>
      <c r="AE13" s="23"/>
      <c r="AF13" s="24"/>
      <c r="AG13" s="19"/>
      <c r="AH13" s="29"/>
      <c r="AI13" s="34"/>
      <c r="AJ13" s="35"/>
      <c r="AK13" s="32"/>
      <c r="AL13" s="38"/>
      <c r="AM13" s="34"/>
      <c r="AN13" s="35"/>
      <c r="AO13" s="32"/>
      <c r="AP13" s="38"/>
      <c r="AQ13" s="34"/>
      <c r="AR13" s="35"/>
      <c r="AS13" s="32"/>
      <c r="AT13" s="38"/>
      <c r="AU13" s="34"/>
      <c r="AV13" s="35"/>
      <c r="AW13" s="32"/>
      <c r="AX13" s="38"/>
      <c r="AY13" s="34"/>
      <c r="AZ13" s="35"/>
      <c r="BA13" s="102">
        <f t="shared" si="2"/>
        <v>0</v>
      </c>
      <c r="BB13" s="98">
        <f t="shared" si="3"/>
        <v>0</v>
      </c>
      <c r="BC13" s="23"/>
      <c r="BD13" s="24"/>
      <c r="BE13" s="23"/>
      <c r="BF13" s="24"/>
      <c r="BG13" s="19"/>
      <c r="BH13" s="29"/>
      <c r="BI13" s="34"/>
      <c r="BJ13" s="35"/>
      <c r="BK13" s="32"/>
      <c r="BL13" s="38"/>
      <c r="BM13" s="34"/>
      <c r="BN13" s="35"/>
      <c r="BO13" s="32"/>
      <c r="BP13" s="38"/>
      <c r="BQ13" s="34"/>
      <c r="BR13" s="35"/>
      <c r="BS13" s="32"/>
      <c r="BT13" s="38"/>
      <c r="BU13" s="34"/>
      <c r="BV13" s="35"/>
      <c r="BW13" s="32"/>
      <c r="BX13" s="38"/>
      <c r="BY13" s="34"/>
      <c r="BZ13" s="35"/>
      <c r="CA13" s="102">
        <f t="shared" si="4"/>
        <v>0</v>
      </c>
      <c r="CB13" s="98">
        <f t="shared" si="5"/>
        <v>0</v>
      </c>
    </row>
    <row r="14" spans="1:80">
      <c r="A14" s="3"/>
      <c r="B14" s="15"/>
      <c r="C14" s="23"/>
      <c r="D14" s="24"/>
      <c r="E14" s="23"/>
      <c r="F14" s="24"/>
      <c r="G14" s="19"/>
      <c r="H14" s="29"/>
      <c r="I14" s="34"/>
      <c r="J14" s="35"/>
      <c r="K14" s="32"/>
      <c r="L14" s="38"/>
      <c r="M14" s="34"/>
      <c r="N14" s="35"/>
      <c r="O14" s="32"/>
      <c r="P14" s="38"/>
      <c r="Q14" s="34"/>
      <c r="R14" s="35"/>
      <c r="S14" s="32"/>
      <c r="T14" s="38"/>
      <c r="U14" s="34"/>
      <c r="V14" s="35"/>
      <c r="W14" s="32"/>
      <c r="X14" s="38"/>
      <c r="Y14" s="34"/>
      <c r="Z14" s="35"/>
      <c r="AA14" s="102">
        <f t="shared" si="0"/>
        <v>0</v>
      </c>
      <c r="AB14" s="98">
        <f t="shared" si="1"/>
        <v>0</v>
      </c>
      <c r="AC14" s="23"/>
      <c r="AD14" s="24"/>
      <c r="AE14" s="23"/>
      <c r="AF14" s="24"/>
      <c r="AG14" s="19"/>
      <c r="AH14" s="29"/>
      <c r="AI14" s="34"/>
      <c r="AJ14" s="35"/>
      <c r="AK14" s="32"/>
      <c r="AL14" s="38"/>
      <c r="AM14" s="34"/>
      <c r="AN14" s="35"/>
      <c r="AO14" s="32"/>
      <c r="AP14" s="38"/>
      <c r="AQ14" s="34"/>
      <c r="AR14" s="35"/>
      <c r="AS14" s="32"/>
      <c r="AT14" s="38"/>
      <c r="AU14" s="34"/>
      <c r="AV14" s="35"/>
      <c r="AW14" s="32"/>
      <c r="AX14" s="38"/>
      <c r="AY14" s="34"/>
      <c r="AZ14" s="35"/>
      <c r="BA14" s="102">
        <f t="shared" si="2"/>
        <v>0</v>
      </c>
      <c r="BB14" s="98">
        <f t="shared" si="3"/>
        <v>0</v>
      </c>
      <c r="BC14" s="23"/>
      <c r="BD14" s="24"/>
      <c r="BE14" s="23"/>
      <c r="BF14" s="24"/>
      <c r="BG14" s="19"/>
      <c r="BH14" s="29"/>
      <c r="BI14" s="34"/>
      <c r="BJ14" s="35"/>
      <c r="BK14" s="32"/>
      <c r="BL14" s="38"/>
      <c r="BM14" s="34"/>
      <c r="BN14" s="35"/>
      <c r="BO14" s="32"/>
      <c r="BP14" s="38"/>
      <c r="BQ14" s="34"/>
      <c r="BR14" s="35"/>
      <c r="BS14" s="32"/>
      <c r="BT14" s="38"/>
      <c r="BU14" s="34"/>
      <c r="BV14" s="35"/>
      <c r="BW14" s="32"/>
      <c r="BX14" s="38"/>
      <c r="BY14" s="34"/>
      <c r="BZ14" s="35"/>
      <c r="CA14" s="102">
        <f t="shared" si="4"/>
        <v>0</v>
      </c>
      <c r="CB14" s="98">
        <f t="shared" si="5"/>
        <v>0</v>
      </c>
    </row>
    <row r="15" spans="1:80">
      <c r="A15" s="3"/>
      <c r="B15" s="15"/>
      <c r="C15" s="23"/>
      <c r="D15" s="24"/>
      <c r="E15" s="23"/>
      <c r="F15" s="24"/>
      <c r="G15" s="19"/>
      <c r="H15" s="29"/>
      <c r="I15" s="34"/>
      <c r="J15" s="35"/>
      <c r="K15" s="32"/>
      <c r="L15" s="38"/>
      <c r="M15" s="34"/>
      <c r="N15" s="35"/>
      <c r="O15" s="32"/>
      <c r="P15" s="38"/>
      <c r="Q15" s="34"/>
      <c r="R15" s="35"/>
      <c r="S15" s="32"/>
      <c r="T15" s="38"/>
      <c r="U15" s="34"/>
      <c r="V15" s="35"/>
      <c r="W15" s="32"/>
      <c r="X15" s="38"/>
      <c r="Y15" s="34"/>
      <c r="Z15" s="35"/>
      <c r="AA15" s="102">
        <f t="shared" si="0"/>
        <v>0</v>
      </c>
      <c r="AB15" s="98">
        <f t="shared" si="1"/>
        <v>0</v>
      </c>
      <c r="AC15" s="23"/>
      <c r="AD15" s="24"/>
      <c r="AE15" s="23"/>
      <c r="AF15" s="24"/>
      <c r="AG15" s="19"/>
      <c r="AH15" s="29"/>
      <c r="AI15" s="34"/>
      <c r="AJ15" s="35"/>
      <c r="AK15" s="32"/>
      <c r="AL15" s="38"/>
      <c r="AM15" s="34"/>
      <c r="AN15" s="35"/>
      <c r="AO15" s="32"/>
      <c r="AP15" s="38"/>
      <c r="AQ15" s="34"/>
      <c r="AR15" s="35"/>
      <c r="AS15" s="32"/>
      <c r="AT15" s="38"/>
      <c r="AU15" s="34"/>
      <c r="AV15" s="35"/>
      <c r="AW15" s="32"/>
      <c r="AX15" s="38"/>
      <c r="AY15" s="34"/>
      <c r="AZ15" s="35"/>
      <c r="BA15" s="102">
        <f t="shared" si="2"/>
        <v>0</v>
      </c>
      <c r="BB15" s="98">
        <f t="shared" si="3"/>
        <v>0</v>
      </c>
      <c r="BC15" s="23"/>
      <c r="BD15" s="24"/>
      <c r="BE15" s="23"/>
      <c r="BF15" s="24"/>
      <c r="BG15" s="19"/>
      <c r="BH15" s="29"/>
      <c r="BI15" s="34"/>
      <c r="BJ15" s="35"/>
      <c r="BK15" s="32"/>
      <c r="BL15" s="38"/>
      <c r="BM15" s="34"/>
      <c r="BN15" s="35"/>
      <c r="BO15" s="32"/>
      <c r="BP15" s="38"/>
      <c r="BQ15" s="34"/>
      <c r="BR15" s="35"/>
      <c r="BS15" s="32"/>
      <c r="BT15" s="38"/>
      <c r="BU15" s="34"/>
      <c r="BV15" s="35"/>
      <c r="BW15" s="32"/>
      <c r="BX15" s="38"/>
      <c r="BY15" s="34"/>
      <c r="BZ15" s="35"/>
      <c r="CA15" s="102">
        <f t="shared" si="4"/>
        <v>0</v>
      </c>
      <c r="CB15" s="98">
        <f t="shared" si="5"/>
        <v>0</v>
      </c>
    </row>
    <row r="16" spans="1:80">
      <c r="A16" s="3"/>
      <c r="B16" s="15"/>
      <c r="C16" s="23"/>
      <c r="D16" s="24"/>
      <c r="E16" s="23"/>
      <c r="F16" s="24"/>
      <c r="G16" s="19"/>
      <c r="H16" s="29"/>
      <c r="I16" s="34"/>
      <c r="J16" s="35"/>
      <c r="K16" s="32"/>
      <c r="L16" s="38"/>
      <c r="M16" s="34"/>
      <c r="N16" s="35"/>
      <c r="O16" s="32"/>
      <c r="P16" s="38"/>
      <c r="Q16" s="34"/>
      <c r="R16" s="35"/>
      <c r="S16" s="32"/>
      <c r="T16" s="38"/>
      <c r="U16" s="34"/>
      <c r="V16" s="35"/>
      <c r="W16" s="32"/>
      <c r="X16" s="38"/>
      <c r="Y16" s="34"/>
      <c r="Z16" s="35"/>
      <c r="AA16" s="102">
        <f t="shared" si="0"/>
        <v>0</v>
      </c>
      <c r="AB16" s="98">
        <f t="shared" si="1"/>
        <v>0</v>
      </c>
      <c r="AC16" s="23"/>
      <c r="AD16" s="24"/>
      <c r="AE16" s="23"/>
      <c r="AF16" s="24"/>
      <c r="AG16" s="19"/>
      <c r="AH16" s="29"/>
      <c r="AI16" s="34"/>
      <c r="AJ16" s="35"/>
      <c r="AK16" s="32"/>
      <c r="AL16" s="38"/>
      <c r="AM16" s="34"/>
      <c r="AN16" s="35"/>
      <c r="AO16" s="32"/>
      <c r="AP16" s="38"/>
      <c r="AQ16" s="34"/>
      <c r="AR16" s="35"/>
      <c r="AS16" s="32"/>
      <c r="AT16" s="38"/>
      <c r="AU16" s="34"/>
      <c r="AV16" s="35"/>
      <c r="AW16" s="32"/>
      <c r="AX16" s="38"/>
      <c r="AY16" s="34"/>
      <c r="AZ16" s="35"/>
      <c r="BA16" s="102">
        <f t="shared" si="2"/>
        <v>0</v>
      </c>
      <c r="BB16" s="98">
        <f t="shared" si="3"/>
        <v>0</v>
      </c>
      <c r="BC16" s="23"/>
      <c r="BD16" s="24"/>
      <c r="BE16" s="23"/>
      <c r="BF16" s="24"/>
      <c r="BG16" s="19"/>
      <c r="BH16" s="29"/>
      <c r="BI16" s="34"/>
      <c r="BJ16" s="35"/>
      <c r="BK16" s="32"/>
      <c r="BL16" s="38"/>
      <c r="BM16" s="34"/>
      <c r="BN16" s="35"/>
      <c r="BO16" s="32"/>
      <c r="BP16" s="38"/>
      <c r="BQ16" s="34"/>
      <c r="BR16" s="35"/>
      <c r="BS16" s="32"/>
      <c r="BT16" s="38"/>
      <c r="BU16" s="34"/>
      <c r="BV16" s="35"/>
      <c r="BW16" s="32"/>
      <c r="BX16" s="38"/>
      <c r="BY16" s="34"/>
      <c r="BZ16" s="35"/>
      <c r="CA16" s="102">
        <f t="shared" si="4"/>
        <v>0</v>
      </c>
      <c r="CB16" s="98">
        <f t="shared" si="5"/>
        <v>0</v>
      </c>
    </row>
    <row r="17" spans="1:80">
      <c r="A17" s="3"/>
      <c r="B17" s="15"/>
      <c r="C17" s="23"/>
      <c r="D17" s="24"/>
      <c r="E17" s="23"/>
      <c r="F17" s="24"/>
      <c r="G17" s="19"/>
      <c r="H17" s="29"/>
      <c r="I17" s="34"/>
      <c r="J17" s="35"/>
      <c r="K17" s="32"/>
      <c r="L17" s="38"/>
      <c r="M17" s="34"/>
      <c r="N17" s="35"/>
      <c r="O17" s="32"/>
      <c r="P17" s="38"/>
      <c r="Q17" s="34"/>
      <c r="R17" s="35"/>
      <c r="S17" s="32"/>
      <c r="T17" s="38"/>
      <c r="U17" s="34"/>
      <c r="V17" s="35"/>
      <c r="W17" s="32"/>
      <c r="X17" s="38"/>
      <c r="Y17" s="34"/>
      <c r="Z17" s="35"/>
      <c r="AA17" s="102">
        <f t="shared" si="0"/>
        <v>0</v>
      </c>
      <c r="AB17" s="98">
        <f t="shared" si="1"/>
        <v>0</v>
      </c>
      <c r="AC17" s="23"/>
      <c r="AD17" s="24"/>
      <c r="AE17" s="23"/>
      <c r="AF17" s="24"/>
      <c r="AG17" s="19"/>
      <c r="AH17" s="29"/>
      <c r="AI17" s="34"/>
      <c r="AJ17" s="35"/>
      <c r="AK17" s="32"/>
      <c r="AL17" s="38"/>
      <c r="AM17" s="34"/>
      <c r="AN17" s="35"/>
      <c r="AO17" s="32"/>
      <c r="AP17" s="38"/>
      <c r="AQ17" s="34"/>
      <c r="AR17" s="35"/>
      <c r="AS17" s="32"/>
      <c r="AT17" s="38"/>
      <c r="AU17" s="34"/>
      <c r="AV17" s="35"/>
      <c r="AW17" s="32"/>
      <c r="AX17" s="38"/>
      <c r="AY17" s="34"/>
      <c r="AZ17" s="35"/>
      <c r="BA17" s="102">
        <f t="shared" si="2"/>
        <v>0</v>
      </c>
      <c r="BB17" s="98">
        <f t="shared" si="3"/>
        <v>0</v>
      </c>
      <c r="BC17" s="23"/>
      <c r="BD17" s="24"/>
      <c r="BE17" s="23"/>
      <c r="BF17" s="24"/>
      <c r="BG17" s="19"/>
      <c r="BH17" s="29"/>
      <c r="BI17" s="34"/>
      <c r="BJ17" s="35"/>
      <c r="BK17" s="32"/>
      <c r="BL17" s="38"/>
      <c r="BM17" s="34"/>
      <c r="BN17" s="35"/>
      <c r="BO17" s="32"/>
      <c r="BP17" s="38"/>
      <c r="BQ17" s="34"/>
      <c r="BR17" s="35"/>
      <c r="BS17" s="32"/>
      <c r="BT17" s="38"/>
      <c r="BU17" s="34"/>
      <c r="BV17" s="35"/>
      <c r="BW17" s="32"/>
      <c r="BX17" s="38"/>
      <c r="BY17" s="34"/>
      <c r="BZ17" s="35"/>
      <c r="CA17" s="102">
        <f t="shared" si="4"/>
        <v>0</v>
      </c>
      <c r="CB17" s="98">
        <f t="shared" si="5"/>
        <v>0</v>
      </c>
    </row>
    <row r="18" spans="1:80">
      <c r="A18" s="3"/>
      <c r="B18" s="15"/>
      <c r="C18" s="23"/>
      <c r="D18" s="24"/>
      <c r="E18" s="23"/>
      <c r="F18" s="24"/>
      <c r="G18" s="19"/>
      <c r="H18" s="29"/>
      <c r="I18" s="34"/>
      <c r="J18" s="35"/>
      <c r="K18" s="32"/>
      <c r="L18" s="38"/>
      <c r="M18" s="34"/>
      <c r="N18" s="35"/>
      <c r="O18" s="32"/>
      <c r="P18" s="38"/>
      <c r="Q18" s="34"/>
      <c r="R18" s="35"/>
      <c r="S18" s="32"/>
      <c r="T18" s="38"/>
      <c r="U18" s="34"/>
      <c r="V18" s="35"/>
      <c r="W18" s="32"/>
      <c r="X18" s="38"/>
      <c r="Y18" s="34"/>
      <c r="Z18" s="35"/>
      <c r="AA18" s="102">
        <f t="shared" si="0"/>
        <v>0</v>
      </c>
      <c r="AB18" s="98">
        <f t="shared" si="1"/>
        <v>0</v>
      </c>
      <c r="AC18" s="23"/>
      <c r="AD18" s="24"/>
      <c r="AE18" s="23"/>
      <c r="AF18" s="24"/>
      <c r="AG18" s="19"/>
      <c r="AH18" s="29"/>
      <c r="AI18" s="34"/>
      <c r="AJ18" s="35"/>
      <c r="AK18" s="32"/>
      <c r="AL18" s="38"/>
      <c r="AM18" s="34"/>
      <c r="AN18" s="35"/>
      <c r="AO18" s="32"/>
      <c r="AP18" s="38"/>
      <c r="AQ18" s="34"/>
      <c r="AR18" s="35"/>
      <c r="AS18" s="32"/>
      <c r="AT18" s="38"/>
      <c r="AU18" s="34"/>
      <c r="AV18" s="35"/>
      <c r="AW18" s="32"/>
      <c r="AX18" s="38"/>
      <c r="AY18" s="34"/>
      <c r="AZ18" s="35"/>
      <c r="BA18" s="102">
        <f t="shared" si="2"/>
        <v>0</v>
      </c>
      <c r="BB18" s="98">
        <f t="shared" si="3"/>
        <v>0</v>
      </c>
      <c r="BC18" s="23"/>
      <c r="BD18" s="24"/>
      <c r="BE18" s="23"/>
      <c r="BF18" s="24"/>
      <c r="BG18" s="19"/>
      <c r="BH18" s="29"/>
      <c r="BI18" s="34"/>
      <c r="BJ18" s="35"/>
      <c r="BK18" s="32"/>
      <c r="BL18" s="38"/>
      <c r="BM18" s="34"/>
      <c r="BN18" s="35"/>
      <c r="BO18" s="32"/>
      <c r="BP18" s="38"/>
      <c r="BQ18" s="34"/>
      <c r="BR18" s="35"/>
      <c r="BS18" s="32"/>
      <c r="BT18" s="38"/>
      <c r="BU18" s="34"/>
      <c r="BV18" s="35"/>
      <c r="BW18" s="32"/>
      <c r="BX18" s="38"/>
      <c r="BY18" s="34"/>
      <c r="BZ18" s="35"/>
      <c r="CA18" s="102">
        <f t="shared" si="4"/>
        <v>0</v>
      </c>
      <c r="CB18" s="98">
        <f t="shared" si="5"/>
        <v>0</v>
      </c>
    </row>
    <row r="19" spans="1:80" ht="17" thickBot="1">
      <c r="A19" s="14"/>
      <c r="B19" s="16"/>
      <c r="C19" s="25"/>
      <c r="D19" s="26"/>
      <c r="E19" s="25"/>
      <c r="F19" s="26"/>
      <c r="G19" s="20"/>
      <c r="H19" s="30"/>
      <c r="I19" s="36"/>
      <c r="J19" s="37"/>
      <c r="K19" s="33"/>
      <c r="L19" s="39"/>
      <c r="M19" s="36"/>
      <c r="N19" s="37"/>
      <c r="O19" s="33"/>
      <c r="P19" s="39"/>
      <c r="Q19" s="36"/>
      <c r="R19" s="37"/>
      <c r="S19" s="33"/>
      <c r="T19" s="39"/>
      <c r="U19" s="36"/>
      <c r="V19" s="37"/>
      <c r="W19" s="33"/>
      <c r="X19" s="39"/>
      <c r="Y19" s="36"/>
      <c r="Z19" s="37"/>
      <c r="AA19" s="102">
        <f t="shared" si="0"/>
        <v>0</v>
      </c>
      <c r="AB19" s="98">
        <f t="shared" si="1"/>
        <v>0</v>
      </c>
      <c r="AC19" s="25"/>
      <c r="AD19" s="26"/>
      <c r="AE19" s="25"/>
      <c r="AF19" s="26"/>
      <c r="AG19" s="20"/>
      <c r="AH19" s="30"/>
      <c r="AI19" s="36"/>
      <c r="AJ19" s="37"/>
      <c r="AK19" s="33"/>
      <c r="AL19" s="39"/>
      <c r="AM19" s="36"/>
      <c r="AN19" s="37"/>
      <c r="AO19" s="33"/>
      <c r="AP19" s="39"/>
      <c r="AQ19" s="36"/>
      <c r="AR19" s="37"/>
      <c r="AS19" s="33"/>
      <c r="AT19" s="39"/>
      <c r="AU19" s="36"/>
      <c r="AV19" s="37"/>
      <c r="AW19" s="33"/>
      <c r="AX19" s="39"/>
      <c r="AY19" s="36"/>
      <c r="AZ19" s="37"/>
      <c r="BA19" s="102">
        <f t="shared" si="2"/>
        <v>0</v>
      </c>
      <c r="BB19" s="98">
        <f t="shared" si="3"/>
        <v>0</v>
      </c>
      <c r="BC19" s="25"/>
      <c r="BD19" s="26"/>
      <c r="BE19" s="25"/>
      <c r="BF19" s="26"/>
      <c r="BG19" s="20"/>
      <c r="BH19" s="30"/>
      <c r="BI19" s="36"/>
      <c r="BJ19" s="37"/>
      <c r="BK19" s="33"/>
      <c r="BL19" s="39"/>
      <c r="BM19" s="36"/>
      <c r="BN19" s="37"/>
      <c r="BO19" s="33"/>
      <c r="BP19" s="39"/>
      <c r="BQ19" s="36"/>
      <c r="BR19" s="37"/>
      <c r="BS19" s="33"/>
      <c r="BT19" s="39"/>
      <c r="BU19" s="36"/>
      <c r="BV19" s="37"/>
      <c r="BW19" s="33"/>
      <c r="BX19" s="39"/>
      <c r="BY19" s="36"/>
      <c r="BZ19" s="37"/>
      <c r="CA19" s="102">
        <f t="shared" si="4"/>
        <v>0</v>
      </c>
      <c r="CB19" s="98">
        <f t="shared" si="5"/>
        <v>0</v>
      </c>
    </row>
    <row r="20" spans="1:80" ht="23" customHeight="1" thickBot="1">
      <c r="A20" s="11" t="s">
        <v>29</v>
      </c>
      <c r="B20" s="17"/>
      <c r="C20" s="27">
        <f>SUM(C5:C19)</f>
        <v>14</v>
      </c>
      <c r="D20" s="28">
        <f t="shared" ref="D20:Z20" si="6">SUM(D5:D19)</f>
        <v>13</v>
      </c>
      <c r="E20" s="27">
        <f t="shared" si="6"/>
        <v>15</v>
      </c>
      <c r="F20" s="28">
        <f t="shared" si="6"/>
        <v>15</v>
      </c>
      <c r="G20" s="21">
        <f t="shared" si="6"/>
        <v>19</v>
      </c>
      <c r="H20" s="31">
        <f t="shared" si="6"/>
        <v>20</v>
      </c>
      <c r="I20" s="27">
        <f t="shared" si="6"/>
        <v>10</v>
      </c>
      <c r="J20" s="28">
        <f t="shared" si="6"/>
        <v>0</v>
      </c>
      <c r="K20" s="21">
        <f t="shared" si="6"/>
        <v>9</v>
      </c>
      <c r="L20" s="31">
        <f t="shared" si="6"/>
        <v>0</v>
      </c>
      <c r="M20" s="27">
        <f t="shared" si="6"/>
        <v>6</v>
      </c>
      <c r="N20" s="28">
        <f t="shared" si="6"/>
        <v>0</v>
      </c>
      <c r="O20" s="21">
        <f t="shared" si="6"/>
        <v>4</v>
      </c>
      <c r="P20" s="31">
        <f t="shared" si="6"/>
        <v>0</v>
      </c>
      <c r="Q20" s="27">
        <f t="shared" si="6"/>
        <v>3</v>
      </c>
      <c r="R20" s="28">
        <f t="shared" si="6"/>
        <v>0</v>
      </c>
      <c r="S20" s="21">
        <f t="shared" si="6"/>
        <v>5</v>
      </c>
      <c r="T20" s="31">
        <f t="shared" si="6"/>
        <v>0</v>
      </c>
      <c r="U20" s="27">
        <f t="shared" si="6"/>
        <v>6</v>
      </c>
      <c r="V20" s="28">
        <f t="shared" si="6"/>
        <v>0</v>
      </c>
      <c r="W20" s="21">
        <f t="shared" si="6"/>
        <v>2</v>
      </c>
      <c r="X20" s="31">
        <f t="shared" si="6"/>
        <v>0</v>
      </c>
      <c r="Y20" s="27">
        <f t="shared" si="6"/>
        <v>2</v>
      </c>
      <c r="Z20" s="28">
        <f t="shared" si="6"/>
        <v>0</v>
      </c>
      <c r="AA20" s="27">
        <f t="shared" ref="AA20" si="7">SUM(AA5:AA19)</f>
        <v>95</v>
      </c>
      <c r="AB20" s="52">
        <f t="shared" ref="AB20" si="8">SUM(AB5:AB19)</f>
        <v>48</v>
      </c>
      <c r="AC20" s="27">
        <f>SUM(AC5:AC19)</f>
        <v>2</v>
      </c>
      <c r="AD20" s="28">
        <f t="shared" ref="AD20" si="9">SUM(AD5:AD19)</f>
        <v>1</v>
      </c>
      <c r="AE20" s="27">
        <f t="shared" ref="AE20" si="10">SUM(AE5:AE19)</f>
        <v>2</v>
      </c>
      <c r="AF20" s="28">
        <f t="shared" ref="AF20" si="11">SUM(AF5:AF19)</f>
        <v>0</v>
      </c>
      <c r="AG20" s="21">
        <f t="shared" ref="AG20" si="12">SUM(AG5:AG19)</f>
        <v>0</v>
      </c>
      <c r="AH20" s="31">
        <f t="shared" ref="AH20" si="13">SUM(AH5:AH19)</f>
        <v>0</v>
      </c>
      <c r="AI20" s="27">
        <f t="shared" ref="AI20" si="14">SUM(AI5:AI19)</f>
        <v>0</v>
      </c>
      <c r="AJ20" s="28">
        <f t="shared" ref="AJ20" si="15">SUM(AJ5:AJ19)</f>
        <v>0</v>
      </c>
      <c r="AK20" s="21">
        <f t="shared" ref="AK20" si="16">SUM(AK5:AK19)</f>
        <v>0</v>
      </c>
      <c r="AL20" s="31">
        <f t="shared" ref="AL20" si="17">SUM(AL5:AL19)</f>
        <v>0</v>
      </c>
      <c r="AM20" s="27">
        <f t="shared" ref="AM20" si="18">SUM(AM5:AM19)</f>
        <v>0</v>
      </c>
      <c r="AN20" s="28">
        <f t="shared" ref="AN20" si="19">SUM(AN5:AN19)</f>
        <v>0</v>
      </c>
      <c r="AO20" s="21">
        <f t="shared" ref="AO20" si="20">SUM(AO5:AO19)</f>
        <v>0</v>
      </c>
      <c r="AP20" s="31">
        <f t="shared" ref="AP20" si="21">SUM(AP5:AP19)</f>
        <v>0</v>
      </c>
      <c r="AQ20" s="27">
        <f t="shared" ref="AQ20" si="22">SUM(AQ5:AQ19)</f>
        <v>0</v>
      </c>
      <c r="AR20" s="28">
        <f t="shared" ref="AR20" si="23">SUM(AR5:AR19)</f>
        <v>0</v>
      </c>
      <c r="AS20" s="21">
        <f t="shared" ref="AS20" si="24">SUM(AS5:AS19)</f>
        <v>0</v>
      </c>
      <c r="AT20" s="31">
        <f t="shared" ref="AT20" si="25">SUM(AT5:AT19)</f>
        <v>0</v>
      </c>
      <c r="AU20" s="27">
        <f t="shared" ref="AU20" si="26">SUM(AU5:AU19)</f>
        <v>0</v>
      </c>
      <c r="AV20" s="28">
        <f t="shared" ref="AV20" si="27">SUM(AV5:AV19)</f>
        <v>0</v>
      </c>
      <c r="AW20" s="21">
        <f t="shared" ref="AW20" si="28">SUM(AW5:AW19)</f>
        <v>0</v>
      </c>
      <c r="AX20" s="31">
        <f t="shared" ref="AX20" si="29">SUM(AX5:AX19)</f>
        <v>0</v>
      </c>
      <c r="AY20" s="27">
        <f t="shared" ref="AY20" si="30">SUM(AY5:AY19)</f>
        <v>0</v>
      </c>
      <c r="AZ20" s="28">
        <f t="shared" ref="AZ20" si="31">SUM(AZ5:AZ19)</f>
        <v>0</v>
      </c>
      <c r="BA20" s="27">
        <f t="shared" ref="BA20" si="32">SUM(BA5:BA19)</f>
        <v>4</v>
      </c>
      <c r="BB20" s="52">
        <f t="shared" ref="BB20" si="33">SUM(BB5:BB19)</f>
        <v>1</v>
      </c>
      <c r="BC20" s="27">
        <f>SUM(BC5:BC19)</f>
        <v>0</v>
      </c>
      <c r="BD20" s="28">
        <f t="shared" ref="BD20:CB20" si="34">SUM(BD5:BD19)</f>
        <v>0</v>
      </c>
      <c r="BE20" s="27">
        <f t="shared" si="34"/>
        <v>0</v>
      </c>
      <c r="BF20" s="28">
        <f t="shared" si="34"/>
        <v>0</v>
      </c>
      <c r="BG20" s="21">
        <f t="shared" si="34"/>
        <v>0</v>
      </c>
      <c r="BH20" s="31">
        <f t="shared" si="34"/>
        <v>0</v>
      </c>
      <c r="BI20" s="27">
        <f t="shared" si="34"/>
        <v>0</v>
      </c>
      <c r="BJ20" s="28">
        <f t="shared" si="34"/>
        <v>0</v>
      </c>
      <c r="BK20" s="21">
        <f t="shared" si="34"/>
        <v>0</v>
      </c>
      <c r="BL20" s="31">
        <f t="shared" si="34"/>
        <v>0</v>
      </c>
      <c r="BM20" s="27">
        <f t="shared" si="34"/>
        <v>0</v>
      </c>
      <c r="BN20" s="28">
        <f t="shared" si="34"/>
        <v>0</v>
      </c>
      <c r="BO20" s="21">
        <f t="shared" si="34"/>
        <v>0</v>
      </c>
      <c r="BP20" s="31">
        <f t="shared" si="34"/>
        <v>0</v>
      </c>
      <c r="BQ20" s="27">
        <f t="shared" si="34"/>
        <v>0</v>
      </c>
      <c r="BR20" s="28">
        <f t="shared" si="34"/>
        <v>0</v>
      </c>
      <c r="BS20" s="21">
        <f t="shared" si="34"/>
        <v>0</v>
      </c>
      <c r="BT20" s="31">
        <f t="shared" si="34"/>
        <v>0</v>
      </c>
      <c r="BU20" s="27">
        <f t="shared" si="34"/>
        <v>0</v>
      </c>
      <c r="BV20" s="28">
        <f t="shared" si="34"/>
        <v>0</v>
      </c>
      <c r="BW20" s="21">
        <f t="shared" si="34"/>
        <v>0</v>
      </c>
      <c r="BX20" s="31">
        <f t="shared" si="34"/>
        <v>0</v>
      </c>
      <c r="BY20" s="27">
        <f t="shared" si="34"/>
        <v>0</v>
      </c>
      <c r="BZ20" s="28">
        <f t="shared" si="34"/>
        <v>0</v>
      </c>
      <c r="CA20" s="27">
        <f t="shared" si="34"/>
        <v>0</v>
      </c>
      <c r="CB20" s="52">
        <f t="shared" si="34"/>
        <v>0</v>
      </c>
    </row>
  </sheetData>
  <mergeCells count="42">
    <mergeCell ref="BA2:BB2"/>
    <mergeCell ref="AI3:AJ3"/>
    <mergeCell ref="AK3:AL3"/>
    <mergeCell ref="AM3:AN3"/>
    <mergeCell ref="AY3:AZ3"/>
    <mergeCell ref="AO3:AP3"/>
    <mergeCell ref="AQ3:AR3"/>
    <mergeCell ref="AS3:AT3"/>
    <mergeCell ref="AU3:AV3"/>
    <mergeCell ref="AW3:AX3"/>
    <mergeCell ref="AC2:AZ2"/>
    <mergeCell ref="AG3:AH3"/>
    <mergeCell ref="AE3:AF3"/>
    <mergeCell ref="Y3:Z3"/>
    <mergeCell ref="M3:N3"/>
    <mergeCell ref="C2:Z2"/>
    <mergeCell ref="AC3:AD3"/>
    <mergeCell ref="AA2:AB2"/>
    <mergeCell ref="C3:D3"/>
    <mergeCell ref="E3:F3"/>
    <mergeCell ref="G3:H3"/>
    <mergeCell ref="I3:J3"/>
    <mergeCell ref="K3:L3"/>
    <mergeCell ref="O3:P3"/>
    <mergeCell ref="Q3:R3"/>
    <mergeCell ref="S3:T3"/>
    <mergeCell ref="U3:V3"/>
    <mergeCell ref="W3:X3"/>
    <mergeCell ref="BC2:BZ2"/>
    <mergeCell ref="CA2:CB2"/>
    <mergeCell ref="BC3:BD3"/>
    <mergeCell ref="BE3:BF3"/>
    <mergeCell ref="BG3:BH3"/>
    <mergeCell ref="BI3:BJ3"/>
    <mergeCell ref="BK3:BL3"/>
    <mergeCell ref="BM3:BN3"/>
    <mergeCell ref="BO3:BP3"/>
    <mergeCell ref="BQ3:BR3"/>
    <mergeCell ref="BS3:BT3"/>
    <mergeCell ref="BU3:BV3"/>
    <mergeCell ref="BW3:BX3"/>
    <mergeCell ref="BY3:BZ3"/>
  </mergeCells>
  <pageMargins left="0.7" right="0.7" top="0.78740157499999996" bottom="0.78740157499999996"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9E7C-6A27-8445-B8C6-9B7E30DFA17F}">
  <dimension ref="A1:CB117"/>
  <sheetViews>
    <sheetView zoomScaleNormal="100" workbookViewId="0">
      <pane xSplit="2" ySplit="4" topLeftCell="C5" activePane="bottomRight" state="frozen"/>
      <selection pane="topRight" activeCell="C1" sqref="C1"/>
      <selection pane="bottomLeft" activeCell="A5" sqref="A5"/>
      <selection pane="bottomRight" activeCell="A10" sqref="A10"/>
    </sheetView>
  </sheetViews>
  <sheetFormatPr baseColWidth="10" defaultRowHeight="16"/>
  <cols>
    <col min="1" max="1" width="15.5703125" customWidth="1"/>
    <col min="2" max="2" width="19.5703125" customWidth="1"/>
    <col min="27" max="28" width="13" customWidth="1"/>
  </cols>
  <sheetData>
    <row r="1" spans="1:80" ht="59" customHeight="1">
      <c r="A1" s="75" t="s">
        <v>117</v>
      </c>
      <c r="C1" s="123" t="s">
        <v>116</v>
      </c>
      <c r="D1" s="123"/>
      <c r="E1" s="123"/>
      <c r="F1" s="123"/>
      <c r="G1" s="123"/>
      <c r="H1" s="123"/>
      <c r="I1" s="123"/>
      <c r="J1" s="123"/>
      <c r="K1" s="123"/>
      <c r="L1" s="1"/>
      <c r="M1" s="1"/>
      <c r="N1" s="1"/>
      <c r="O1" s="1"/>
      <c r="P1" s="1"/>
      <c r="Q1" s="1"/>
      <c r="R1" s="1"/>
      <c r="S1" s="1"/>
      <c r="T1" s="1"/>
      <c r="U1" s="1"/>
      <c r="V1" s="1"/>
      <c r="W1" s="1"/>
      <c r="X1" s="1"/>
      <c r="Y1" s="1"/>
      <c r="Z1" s="1"/>
      <c r="AA1" s="78"/>
      <c r="AB1" s="78"/>
      <c r="AC1" s="78"/>
      <c r="AD1" s="78"/>
      <c r="AE1" s="78"/>
      <c r="AF1" s="78"/>
      <c r="AG1" s="78"/>
      <c r="AH1" s="78"/>
      <c r="AI1" s="78"/>
    </row>
    <row r="2" spans="1:80" ht="46" customHeight="1" thickBot="1">
      <c r="A2" s="7"/>
      <c r="C2" s="118">
        <v>2021</v>
      </c>
      <c r="D2" s="119"/>
      <c r="E2" s="119"/>
      <c r="F2" s="119"/>
      <c r="G2" s="119"/>
      <c r="H2" s="119"/>
      <c r="I2" s="119"/>
      <c r="J2" s="119"/>
      <c r="K2" s="119"/>
      <c r="L2" s="119"/>
      <c r="M2" s="119"/>
      <c r="N2" s="119"/>
      <c r="O2" s="119"/>
      <c r="P2" s="119"/>
      <c r="Q2" s="119"/>
      <c r="R2" s="119"/>
      <c r="S2" s="119"/>
      <c r="T2" s="119"/>
      <c r="U2" s="119"/>
      <c r="V2" s="119"/>
      <c r="W2" s="119"/>
      <c r="X2" s="119"/>
      <c r="Y2" s="119"/>
      <c r="Z2" s="120"/>
      <c r="AA2" s="121" t="s">
        <v>44</v>
      </c>
      <c r="AB2" s="122"/>
      <c r="AC2" s="118">
        <v>2022</v>
      </c>
      <c r="AD2" s="119"/>
      <c r="AE2" s="119"/>
      <c r="AF2" s="119"/>
      <c r="AG2" s="119"/>
      <c r="AH2" s="119"/>
      <c r="AI2" s="119"/>
      <c r="AJ2" s="119"/>
      <c r="AK2" s="119"/>
      <c r="AL2" s="119"/>
      <c r="AM2" s="119"/>
      <c r="AN2" s="119"/>
      <c r="AO2" s="119"/>
      <c r="AP2" s="119"/>
      <c r="AQ2" s="119"/>
      <c r="AR2" s="119"/>
      <c r="AS2" s="119"/>
      <c r="AT2" s="119"/>
      <c r="AU2" s="119"/>
      <c r="AV2" s="119"/>
      <c r="AW2" s="119"/>
      <c r="AX2" s="119"/>
      <c r="AY2" s="119"/>
      <c r="AZ2" s="120"/>
      <c r="BA2" s="121" t="s">
        <v>51</v>
      </c>
      <c r="BB2" s="122"/>
      <c r="BC2" s="118">
        <v>2022</v>
      </c>
      <c r="BD2" s="119"/>
      <c r="BE2" s="119"/>
      <c r="BF2" s="119"/>
      <c r="BG2" s="119"/>
      <c r="BH2" s="119"/>
      <c r="BI2" s="119"/>
      <c r="BJ2" s="119"/>
      <c r="BK2" s="119"/>
      <c r="BL2" s="119"/>
      <c r="BM2" s="119"/>
      <c r="BN2" s="119"/>
      <c r="BO2" s="119"/>
      <c r="BP2" s="119"/>
      <c r="BQ2" s="119"/>
      <c r="BR2" s="119"/>
      <c r="BS2" s="119"/>
      <c r="BT2" s="119"/>
      <c r="BU2" s="119"/>
      <c r="BV2" s="119"/>
      <c r="BW2" s="119"/>
      <c r="BX2" s="119"/>
      <c r="BY2" s="119"/>
      <c r="BZ2" s="120"/>
      <c r="CA2" s="121" t="s">
        <v>97</v>
      </c>
      <c r="CB2" s="122"/>
    </row>
    <row r="3" spans="1:80" ht="21" customHeight="1">
      <c r="C3" s="114" t="s">
        <v>0</v>
      </c>
      <c r="D3" s="115"/>
      <c r="E3" s="116" t="s">
        <v>1</v>
      </c>
      <c r="F3" s="117"/>
      <c r="G3" s="114" t="s">
        <v>2</v>
      </c>
      <c r="H3" s="115"/>
      <c r="I3" s="116" t="s">
        <v>3</v>
      </c>
      <c r="J3" s="117"/>
      <c r="K3" s="114" t="s">
        <v>13</v>
      </c>
      <c r="L3" s="115"/>
      <c r="M3" s="116" t="s">
        <v>4</v>
      </c>
      <c r="N3" s="117"/>
      <c r="O3" s="114" t="s">
        <v>5</v>
      </c>
      <c r="P3" s="115"/>
      <c r="Q3" s="116" t="s">
        <v>6</v>
      </c>
      <c r="R3" s="117"/>
      <c r="S3" s="114" t="s">
        <v>7</v>
      </c>
      <c r="T3" s="115"/>
      <c r="U3" s="116" t="s">
        <v>14</v>
      </c>
      <c r="V3" s="117"/>
      <c r="W3" s="114" t="s">
        <v>8</v>
      </c>
      <c r="X3" s="115"/>
      <c r="Y3" s="114" t="s">
        <v>15</v>
      </c>
      <c r="Z3" s="115"/>
      <c r="AA3" s="96"/>
      <c r="AB3" s="96"/>
      <c r="AC3" s="114" t="s">
        <v>0</v>
      </c>
      <c r="AD3" s="115"/>
      <c r="AE3" s="116" t="s">
        <v>1</v>
      </c>
      <c r="AF3" s="117"/>
      <c r="AG3" s="114" t="s">
        <v>2</v>
      </c>
      <c r="AH3" s="115"/>
      <c r="AI3" s="116" t="s">
        <v>3</v>
      </c>
      <c r="AJ3" s="117"/>
      <c r="AK3" s="114" t="s">
        <v>13</v>
      </c>
      <c r="AL3" s="115"/>
      <c r="AM3" s="116" t="s">
        <v>4</v>
      </c>
      <c r="AN3" s="117"/>
      <c r="AO3" s="114" t="s">
        <v>5</v>
      </c>
      <c r="AP3" s="115"/>
      <c r="AQ3" s="116" t="s">
        <v>6</v>
      </c>
      <c r="AR3" s="117"/>
      <c r="AS3" s="114" t="s">
        <v>7</v>
      </c>
      <c r="AT3" s="115"/>
      <c r="AU3" s="116" t="s">
        <v>14</v>
      </c>
      <c r="AV3" s="117"/>
      <c r="AW3" s="114" t="s">
        <v>8</v>
      </c>
      <c r="AX3" s="115"/>
      <c r="AY3" s="114" t="s">
        <v>15</v>
      </c>
      <c r="AZ3" s="115"/>
      <c r="BA3" s="96"/>
      <c r="BB3" s="96"/>
      <c r="BC3" s="114" t="s">
        <v>0</v>
      </c>
      <c r="BD3" s="115"/>
      <c r="BE3" s="116" t="s">
        <v>1</v>
      </c>
      <c r="BF3" s="117"/>
      <c r="BG3" s="114" t="s">
        <v>2</v>
      </c>
      <c r="BH3" s="115"/>
      <c r="BI3" s="116" t="s">
        <v>3</v>
      </c>
      <c r="BJ3" s="117"/>
      <c r="BK3" s="114" t="s">
        <v>13</v>
      </c>
      <c r="BL3" s="115"/>
      <c r="BM3" s="116" t="s">
        <v>4</v>
      </c>
      <c r="BN3" s="117"/>
      <c r="BO3" s="114" t="s">
        <v>5</v>
      </c>
      <c r="BP3" s="115"/>
      <c r="BQ3" s="116" t="s">
        <v>6</v>
      </c>
      <c r="BR3" s="117"/>
      <c r="BS3" s="114" t="s">
        <v>7</v>
      </c>
      <c r="BT3" s="115"/>
      <c r="BU3" s="116" t="s">
        <v>14</v>
      </c>
      <c r="BV3" s="117"/>
      <c r="BW3" s="114" t="s">
        <v>8</v>
      </c>
      <c r="BX3" s="115"/>
      <c r="BY3" s="114" t="s">
        <v>15</v>
      </c>
      <c r="BZ3" s="115"/>
      <c r="CA3" s="96"/>
      <c r="CB3" s="96"/>
    </row>
    <row r="4" spans="1:80">
      <c r="A4" s="92" t="s">
        <v>11</v>
      </c>
      <c r="B4" s="94" t="s">
        <v>12</v>
      </c>
      <c r="C4" s="22" t="s">
        <v>9</v>
      </c>
      <c r="D4" s="40" t="s">
        <v>10</v>
      </c>
      <c r="E4" s="22" t="s">
        <v>9</v>
      </c>
      <c r="F4" s="40" t="s">
        <v>10</v>
      </c>
      <c r="G4" s="18" t="s">
        <v>9</v>
      </c>
      <c r="H4" s="41" t="s">
        <v>10</v>
      </c>
      <c r="I4" s="22" t="s">
        <v>9</v>
      </c>
      <c r="J4" s="40" t="s">
        <v>10</v>
      </c>
      <c r="K4" s="18" t="s">
        <v>9</v>
      </c>
      <c r="L4" s="41" t="s">
        <v>10</v>
      </c>
      <c r="M4" s="22" t="s">
        <v>9</v>
      </c>
      <c r="N4" s="40" t="s">
        <v>10</v>
      </c>
      <c r="O4" s="18" t="s">
        <v>9</v>
      </c>
      <c r="P4" s="41" t="s">
        <v>10</v>
      </c>
      <c r="Q4" s="22" t="s">
        <v>9</v>
      </c>
      <c r="R4" s="40" t="s">
        <v>10</v>
      </c>
      <c r="S4" s="18" t="s">
        <v>9</v>
      </c>
      <c r="T4" s="41" t="s">
        <v>10</v>
      </c>
      <c r="U4" s="22" t="s">
        <v>9</v>
      </c>
      <c r="V4" s="40" t="s">
        <v>10</v>
      </c>
      <c r="W4" s="18" t="s">
        <v>9</v>
      </c>
      <c r="X4" s="41" t="s">
        <v>10</v>
      </c>
      <c r="Y4" s="22" t="s">
        <v>9</v>
      </c>
      <c r="Z4" s="40" t="s">
        <v>10</v>
      </c>
      <c r="AA4" s="22" t="s">
        <v>9</v>
      </c>
      <c r="AB4" s="40" t="s">
        <v>10</v>
      </c>
      <c r="AC4" s="22" t="s">
        <v>9</v>
      </c>
      <c r="AD4" s="40" t="s">
        <v>10</v>
      </c>
      <c r="AE4" s="22" t="s">
        <v>9</v>
      </c>
      <c r="AF4" s="40" t="s">
        <v>10</v>
      </c>
      <c r="AG4" s="18" t="s">
        <v>9</v>
      </c>
      <c r="AH4" s="41" t="s">
        <v>10</v>
      </c>
      <c r="AI4" s="22" t="s">
        <v>9</v>
      </c>
      <c r="AJ4" s="40" t="s">
        <v>10</v>
      </c>
      <c r="AK4" s="18" t="s">
        <v>9</v>
      </c>
      <c r="AL4" s="41" t="s">
        <v>10</v>
      </c>
      <c r="AM4" s="22" t="s">
        <v>9</v>
      </c>
      <c r="AN4" s="40" t="s">
        <v>10</v>
      </c>
      <c r="AO4" s="18" t="s">
        <v>9</v>
      </c>
      <c r="AP4" s="41" t="s">
        <v>10</v>
      </c>
      <c r="AQ4" s="22" t="s">
        <v>9</v>
      </c>
      <c r="AR4" s="40" t="s">
        <v>10</v>
      </c>
      <c r="AS4" s="18" t="s">
        <v>9</v>
      </c>
      <c r="AT4" s="41" t="s">
        <v>10</v>
      </c>
      <c r="AU4" s="22" t="s">
        <v>9</v>
      </c>
      <c r="AV4" s="40" t="s">
        <v>10</v>
      </c>
      <c r="AW4" s="18" t="s">
        <v>9</v>
      </c>
      <c r="AX4" s="41" t="s">
        <v>10</v>
      </c>
      <c r="AY4" s="22" t="s">
        <v>9</v>
      </c>
      <c r="AZ4" s="40" t="s">
        <v>10</v>
      </c>
      <c r="BA4" s="22" t="s">
        <v>9</v>
      </c>
      <c r="BB4" s="40" t="s">
        <v>10</v>
      </c>
      <c r="BC4" s="22" t="s">
        <v>9</v>
      </c>
      <c r="BD4" s="40" t="s">
        <v>10</v>
      </c>
      <c r="BE4" s="22" t="s">
        <v>9</v>
      </c>
      <c r="BF4" s="40" t="s">
        <v>10</v>
      </c>
      <c r="BG4" s="18" t="s">
        <v>9</v>
      </c>
      <c r="BH4" s="41" t="s">
        <v>10</v>
      </c>
      <c r="BI4" s="22" t="s">
        <v>9</v>
      </c>
      <c r="BJ4" s="40" t="s">
        <v>10</v>
      </c>
      <c r="BK4" s="18" t="s">
        <v>9</v>
      </c>
      <c r="BL4" s="41" t="s">
        <v>10</v>
      </c>
      <c r="BM4" s="22" t="s">
        <v>9</v>
      </c>
      <c r="BN4" s="40" t="s">
        <v>10</v>
      </c>
      <c r="BO4" s="18" t="s">
        <v>9</v>
      </c>
      <c r="BP4" s="41" t="s">
        <v>10</v>
      </c>
      <c r="BQ4" s="22" t="s">
        <v>9</v>
      </c>
      <c r="BR4" s="40" t="s">
        <v>10</v>
      </c>
      <c r="BS4" s="18" t="s">
        <v>9</v>
      </c>
      <c r="BT4" s="41" t="s">
        <v>10</v>
      </c>
      <c r="BU4" s="22" t="s">
        <v>9</v>
      </c>
      <c r="BV4" s="40" t="s">
        <v>10</v>
      </c>
      <c r="BW4" s="18" t="s">
        <v>9</v>
      </c>
      <c r="BX4" s="41" t="s">
        <v>10</v>
      </c>
      <c r="BY4" s="22" t="s">
        <v>9</v>
      </c>
      <c r="BZ4" s="40" t="s">
        <v>10</v>
      </c>
      <c r="CA4" s="22" t="s">
        <v>9</v>
      </c>
      <c r="CB4" s="40" t="s">
        <v>10</v>
      </c>
    </row>
    <row r="5" spans="1:80">
      <c r="A5" s="60" t="str">
        <f>IF('Labor effort'!A5&lt;&gt;"",'Labor effort'!A5,"")</f>
        <v>Amy Fisher</v>
      </c>
      <c r="B5" s="61" t="str">
        <f>IF('Labor effort'!B5&lt;&gt;"",'Labor effort'!B5,"")</f>
        <v>Accounting</v>
      </c>
      <c r="C5" s="62">
        <f>_xlfn.IFNA('Labor effort'!C5*VLOOKUP('Labor cost'!$B5,Rates!$A:$B,2,0),"")</f>
        <v>2800</v>
      </c>
      <c r="D5" s="63">
        <f>_xlfn.IFNA('Labor effort'!D5*VLOOKUP('Labor cost'!$B5,Rates!$A:$B,2,0),"")</f>
        <v>3500</v>
      </c>
      <c r="E5" s="62">
        <f>_xlfn.IFNA('Labor effort'!E5*VLOOKUP('Labor cost'!$B5,Rates!$A:$B,2,0),"")</f>
        <v>4200</v>
      </c>
      <c r="F5" s="63">
        <f>_xlfn.IFNA('Labor effort'!F5*VLOOKUP('Labor cost'!$B5,Rates!$A:$B,2,0),"")</f>
        <v>3500</v>
      </c>
      <c r="G5" s="62">
        <f>_xlfn.IFNA('Labor effort'!G5*VLOOKUP('Labor cost'!$B5,Rates!$A:$B,2,0),"")</f>
        <v>4200</v>
      </c>
      <c r="H5" s="63">
        <f>_xlfn.IFNA('Labor effort'!H5*VLOOKUP('Labor cost'!$B5,Rates!$A:$B,2,0),"")</f>
        <v>4200</v>
      </c>
      <c r="I5" s="62">
        <f>_xlfn.IFNA('Labor effort'!I5*VLOOKUP('Labor cost'!$B5,Rates!$A:$B,2,0),"")</f>
        <v>3500</v>
      </c>
      <c r="J5" s="63">
        <f>_xlfn.IFNA('Labor effort'!J5*VLOOKUP('Labor cost'!$B5,Rates!$A:$B,2,0),"")</f>
        <v>0</v>
      </c>
      <c r="K5" s="62">
        <f>_xlfn.IFNA('Labor effort'!K5*VLOOKUP('Labor cost'!$B5,Rates!$A:$B,2,0),"")</f>
        <v>2100</v>
      </c>
      <c r="L5" s="63">
        <f>_xlfn.IFNA('Labor effort'!L5*VLOOKUP('Labor cost'!$B5,Rates!$A:$B,2,0),"")</f>
        <v>0</v>
      </c>
      <c r="M5" s="62">
        <f>_xlfn.IFNA('Labor effort'!M5*VLOOKUP('Labor cost'!$B5,Rates!$A:$B,2,0),"")</f>
        <v>2800</v>
      </c>
      <c r="N5" s="63">
        <f>_xlfn.IFNA('Labor effort'!N5*VLOOKUP('Labor cost'!$B5,Rates!$A:$B,2,0),"")</f>
        <v>0</v>
      </c>
      <c r="O5" s="62">
        <f>_xlfn.IFNA('Labor effort'!O5*VLOOKUP('Labor cost'!$B5,Rates!$A:$B,2,0),"")</f>
        <v>700</v>
      </c>
      <c r="P5" s="63">
        <f>_xlfn.IFNA('Labor effort'!P5*VLOOKUP('Labor cost'!$B5,Rates!$A:$B,2,0),"")</f>
        <v>0</v>
      </c>
      <c r="Q5" s="62">
        <f>_xlfn.IFNA('Labor effort'!Q5*VLOOKUP('Labor cost'!$B5,Rates!$A:$B,2,0),"")</f>
        <v>700</v>
      </c>
      <c r="R5" s="63">
        <f>_xlfn.IFNA('Labor effort'!R5*VLOOKUP('Labor cost'!$B5,Rates!$A:$B,2,0),"")</f>
        <v>0</v>
      </c>
      <c r="S5" s="62">
        <f>_xlfn.IFNA('Labor effort'!S5*VLOOKUP('Labor cost'!$B5,Rates!$A:$B,2,0),"")</f>
        <v>2100</v>
      </c>
      <c r="T5" s="63">
        <f>_xlfn.IFNA('Labor effort'!T5*VLOOKUP('Labor cost'!$B5,Rates!$A:$B,2,0),"")</f>
        <v>0</v>
      </c>
      <c r="U5" s="62">
        <f>_xlfn.IFNA('Labor effort'!U5*VLOOKUP('Labor cost'!$B5,Rates!$A:$B,2,0),"")</f>
        <v>2800</v>
      </c>
      <c r="V5" s="63">
        <f>_xlfn.IFNA('Labor effort'!V5*VLOOKUP('Labor cost'!$B5,Rates!$A:$B,2,0),"")</f>
        <v>0</v>
      </c>
      <c r="W5" s="62">
        <f>_xlfn.IFNA('Labor effort'!W5*VLOOKUP('Labor cost'!$B5,Rates!$A:$B,2,0),"")</f>
        <v>700</v>
      </c>
      <c r="X5" s="63">
        <f>_xlfn.IFNA('Labor effort'!X5*VLOOKUP('Labor cost'!$B5,Rates!$A:$B,2,0),"")</f>
        <v>0</v>
      </c>
      <c r="Y5" s="62">
        <f>_xlfn.IFNA('Labor effort'!Y5*VLOOKUP('Labor cost'!$B5,Rates!$A:$B,2,0),"")</f>
        <v>0</v>
      </c>
      <c r="Z5" s="63">
        <f>_xlfn.IFNA('Labor effort'!Z5*VLOOKUP('Labor cost'!$B5,Rates!$A:$B,2,0),"")</f>
        <v>0</v>
      </c>
      <c r="AA5" s="53">
        <f>SUMIF(C$4:Z$4,"Plan",C5:Z5)</f>
        <v>26600</v>
      </c>
      <c r="AB5" s="54">
        <f>SUMIF(C$4:Z$4,"Actual",C5:Z5)</f>
        <v>11200</v>
      </c>
      <c r="AC5" s="62">
        <f>_xlfn.IFNA('Labor effort'!AC5*VLOOKUP('Labor cost'!$B5,Rates!$A:$B,2,0),"")</f>
        <v>1400</v>
      </c>
      <c r="AD5" s="63">
        <f>_xlfn.IFNA('Labor effort'!AD5*VLOOKUP('Labor cost'!$B5,Rates!$A:$B,2,0),"")</f>
        <v>700</v>
      </c>
      <c r="AE5" s="62">
        <f>_xlfn.IFNA('Labor effort'!AE5*VLOOKUP('Labor cost'!$B5,Rates!$A:$B,2,0),"")</f>
        <v>1400</v>
      </c>
      <c r="AF5" s="63">
        <f>_xlfn.IFNA('Labor effort'!AF5*VLOOKUP('Labor cost'!$B5,Rates!$A:$B,2,0),"")</f>
        <v>0</v>
      </c>
      <c r="AG5" s="62">
        <f>_xlfn.IFNA('Labor effort'!AG5*VLOOKUP('Labor cost'!$B5,Rates!$A:$B,2,0),"")</f>
        <v>0</v>
      </c>
      <c r="AH5" s="63">
        <f>_xlfn.IFNA('Labor effort'!AH5*VLOOKUP('Labor cost'!$B5,Rates!$A:$B,2,0),"")</f>
        <v>0</v>
      </c>
      <c r="AI5" s="62">
        <f>_xlfn.IFNA('Labor effort'!AI5*VLOOKUP('Labor cost'!$B5,Rates!$A:$B,2,0),"")</f>
        <v>0</v>
      </c>
      <c r="AJ5" s="63">
        <f>_xlfn.IFNA('Labor effort'!AJ5*VLOOKUP('Labor cost'!$B5,Rates!$A:$B,2,0),"")</f>
        <v>0</v>
      </c>
      <c r="AK5" s="62">
        <f>_xlfn.IFNA('Labor effort'!AK5*VLOOKUP('Labor cost'!$B5,Rates!$A:$B,2,0),"")</f>
        <v>0</v>
      </c>
      <c r="AL5" s="63">
        <f>_xlfn.IFNA('Labor effort'!AL5*VLOOKUP('Labor cost'!$B5,Rates!$A:$B,2,0),"")</f>
        <v>0</v>
      </c>
      <c r="AM5" s="62">
        <f>_xlfn.IFNA('Labor effort'!AM5*VLOOKUP('Labor cost'!$B5,Rates!$A:$B,2,0),"")</f>
        <v>0</v>
      </c>
      <c r="AN5" s="63">
        <f>_xlfn.IFNA('Labor effort'!AN5*VLOOKUP('Labor cost'!$B5,Rates!$A:$B,2,0),"")</f>
        <v>0</v>
      </c>
      <c r="AO5" s="62">
        <f>_xlfn.IFNA('Labor effort'!AO5*VLOOKUP('Labor cost'!$B5,Rates!$A:$B,2,0),"")</f>
        <v>0</v>
      </c>
      <c r="AP5" s="63">
        <f>_xlfn.IFNA('Labor effort'!AP5*VLOOKUP('Labor cost'!$B5,Rates!$A:$B,2,0),"")</f>
        <v>0</v>
      </c>
      <c r="AQ5" s="62">
        <f>_xlfn.IFNA('Labor effort'!AQ5*VLOOKUP('Labor cost'!$B5,Rates!$A:$B,2,0),"")</f>
        <v>0</v>
      </c>
      <c r="AR5" s="63">
        <f>_xlfn.IFNA('Labor effort'!AR5*VLOOKUP('Labor cost'!$B5,Rates!$A:$B,2,0),"")</f>
        <v>0</v>
      </c>
      <c r="AS5" s="62">
        <f>_xlfn.IFNA('Labor effort'!AS5*VLOOKUP('Labor cost'!$B5,Rates!$A:$B,2,0),"")</f>
        <v>0</v>
      </c>
      <c r="AT5" s="63">
        <f>_xlfn.IFNA('Labor effort'!AT5*VLOOKUP('Labor cost'!$B5,Rates!$A:$B,2,0),"")</f>
        <v>0</v>
      </c>
      <c r="AU5" s="62">
        <f>_xlfn.IFNA('Labor effort'!AU5*VLOOKUP('Labor cost'!$B5,Rates!$A:$B,2,0),"")</f>
        <v>0</v>
      </c>
      <c r="AV5" s="63">
        <f>_xlfn.IFNA('Labor effort'!AV5*VLOOKUP('Labor cost'!$B5,Rates!$A:$B,2,0),"")</f>
        <v>0</v>
      </c>
      <c r="AW5" s="62">
        <f>_xlfn.IFNA('Labor effort'!AW5*VLOOKUP('Labor cost'!$B5,Rates!$A:$B,2,0),"")</f>
        <v>0</v>
      </c>
      <c r="AX5" s="63">
        <f>_xlfn.IFNA('Labor effort'!AX5*VLOOKUP('Labor cost'!$B5,Rates!$A:$B,2,0),"")</f>
        <v>0</v>
      </c>
      <c r="AY5" s="62">
        <f>_xlfn.IFNA('Labor effort'!AY5*VLOOKUP('Labor cost'!$B5,Rates!$A:$B,2,0),"")</f>
        <v>0</v>
      </c>
      <c r="AZ5" s="63">
        <f>_xlfn.IFNA('Labor effort'!AZ5*VLOOKUP('Labor cost'!$B5,Rates!$A:$B,2,0),"")</f>
        <v>0</v>
      </c>
      <c r="BA5" s="53">
        <f>SUMIF(AC$4:AZ$4,"Plan",AC5:AZ5)</f>
        <v>2800</v>
      </c>
      <c r="BB5" s="54">
        <f>SUMIF(AC$4:AZ$4,"Actual",AC5:AZ5)</f>
        <v>700</v>
      </c>
      <c r="BC5" s="62">
        <f>_xlfn.IFNA('Labor effort'!BC5*VLOOKUP('Labor cost'!$B5,Rates!$A:$B,2,0),"")</f>
        <v>0</v>
      </c>
      <c r="BD5" s="63">
        <f>_xlfn.IFNA('Labor effort'!BD5*VLOOKUP('Labor cost'!$B5,Rates!$A:$B,2,0),"")</f>
        <v>0</v>
      </c>
      <c r="BE5" s="62">
        <f>_xlfn.IFNA('Labor effort'!BE5*VLOOKUP('Labor cost'!$B5,Rates!$A:$B,2,0),"")</f>
        <v>0</v>
      </c>
      <c r="BF5" s="63">
        <f>_xlfn.IFNA('Labor effort'!BF5*VLOOKUP('Labor cost'!$B5,Rates!$A:$B,2,0),"")</f>
        <v>0</v>
      </c>
      <c r="BG5" s="62">
        <f>_xlfn.IFNA('Labor effort'!BG5*VLOOKUP('Labor cost'!$B5,Rates!$A:$B,2,0),"")</f>
        <v>0</v>
      </c>
      <c r="BH5" s="63">
        <f>_xlfn.IFNA('Labor effort'!BH5*VLOOKUP('Labor cost'!$B5,Rates!$A:$B,2,0),"")</f>
        <v>0</v>
      </c>
      <c r="BI5" s="62">
        <f>_xlfn.IFNA('Labor effort'!BI5*VLOOKUP('Labor cost'!$B5,Rates!$A:$B,2,0),"")</f>
        <v>0</v>
      </c>
      <c r="BJ5" s="63">
        <f>_xlfn.IFNA('Labor effort'!BJ5*VLOOKUP('Labor cost'!$B5,Rates!$A:$B,2,0),"")</f>
        <v>0</v>
      </c>
      <c r="BK5" s="62">
        <f>_xlfn.IFNA('Labor effort'!BK5*VLOOKUP('Labor cost'!$B5,Rates!$A:$B,2,0),"")</f>
        <v>0</v>
      </c>
      <c r="BL5" s="63">
        <f>_xlfn.IFNA('Labor effort'!BL5*VLOOKUP('Labor cost'!$B5,Rates!$A:$B,2,0),"")</f>
        <v>0</v>
      </c>
      <c r="BM5" s="62">
        <f>_xlfn.IFNA('Labor effort'!BM5*VLOOKUP('Labor cost'!$B5,Rates!$A:$B,2,0),"")</f>
        <v>0</v>
      </c>
      <c r="BN5" s="63">
        <f>_xlfn.IFNA('Labor effort'!BN5*VLOOKUP('Labor cost'!$B5,Rates!$A:$B,2,0),"")</f>
        <v>0</v>
      </c>
      <c r="BO5" s="62">
        <f>_xlfn.IFNA('Labor effort'!BO5*VLOOKUP('Labor cost'!$B5,Rates!$A:$B,2,0),"")</f>
        <v>0</v>
      </c>
      <c r="BP5" s="63">
        <f>_xlfn.IFNA('Labor effort'!BP5*VLOOKUP('Labor cost'!$B5,Rates!$A:$B,2,0),"")</f>
        <v>0</v>
      </c>
      <c r="BQ5" s="62">
        <f>_xlfn.IFNA('Labor effort'!BQ5*VLOOKUP('Labor cost'!$B5,Rates!$A:$B,2,0),"")</f>
        <v>0</v>
      </c>
      <c r="BR5" s="63">
        <f>_xlfn.IFNA('Labor effort'!BR5*VLOOKUP('Labor cost'!$B5,Rates!$A:$B,2,0),"")</f>
        <v>0</v>
      </c>
      <c r="BS5" s="62">
        <f>_xlfn.IFNA('Labor effort'!BS5*VLOOKUP('Labor cost'!$B5,Rates!$A:$B,2,0),"")</f>
        <v>0</v>
      </c>
      <c r="BT5" s="63">
        <f>_xlfn.IFNA('Labor effort'!BT5*VLOOKUP('Labor cost'!$B5,Rates!$A:$B,2,0),"")</f>
        <v>0</v>
      </c>
      <c r="BU5" s="62">
        <f>_xlfn.IFNA('Labor effort'!BU5*VLOOKUP('Labor cost'!$B5,Rates!$A:$B,2,0),"")</f>
        <v>0</v>
      </c>
      <c r="BV5" s="63">
        <f>_xlfn.IFNA('Labor effort'!BV5*VLOOKUP('Labor cost'!$B5,Rates!$A:$B,2,0),"")</f>
        <v>0</v>
      </c>
      <c r="BW5" s="62">
        <f>_xlfn.IFNA('Labor effort'!BW5*VLOOKUP('Labor cost'!$B5,Rates!$A:$B,2,0),"")</f>
        <v>0</v>
      </c>
      <c r="BX5" s="63">
        <f>_xlfn.IFNA('Labor effort'!BX5*VLOOKUP('Labor cost'!$B5,Rates!$A:$B,2,0),"")</f>
        <v>0</v>
      </c>
      <c r="BY5" s="62">
        <f>_xlfn.IFNA('Labor effort'!BY5*VLOOKUP('Labor cost'!$B5,Rates!$A:$B,2,0),"")</f>
        <v>0</v>
      </c>
      <c r="BZ5" s="63">
        <f>_xlfn.IFNA('Labor effort'!BZ5*VLOOKUP('Labor cost'!$B5,Rates!$A:$B,2,0),"")</f>
        <v>0</v>
      </c>
      <c r="CA5" s="53">
        <f>SUMIF(BC$4:BZ$4,"Plan",BC5:BZ5)</f>
        <v>0</v>
      </c>
      <c r="CB5" s="54">
        <f>SUMIF(BC$4:BZ$4,"Actual",BC5:BZ5)</f>
        <v>0</v>
      </c>
    </row>
    <row r="6" spans="1:80">
      <c r="A6" s="60" t="str">
        <f>IF('Labor effort'!A6&lt;&gt;"",'Labor effort'!A6,"")</f>
        <v>John Smith</v>
      </c>
      <c r="B6" s="61" t="str">
        <f>IF('Labor effort'!B6&lt;&gt;"",'Labor effort'!B6,"")</f>
        <v>Sales</v>
      </c>
      <c r="C6" s="62">
        <f>_xlfn.IFNA('Labor effort'!C6*VLOOKUP('Labor cost'!$B6,Rates!$A:$B,2,0),"")</f>
        <v>4200</v>
      </c>
      <c r="D6" s="63">
        <f>_xlfn.IFNA('Labor effort'!D6*VLOOKUP('Labor cost'!$B6,Rates!$A:$B,2,0),"")</f>
        <v>2100</v>
      </c>
      <c r="E6" s="62">
        <f>_xlfn.IFNA('Labor effort'!E6*VLOOKUP('Labor cost'!$B6,Rates!$A:$B,2,0),"")</f>
        <v>1400</v>
      </c>
      <c r="F6" s="63">
        <f>_xlfn.IFNA('Labor effort'!F6*VLOOKUP('Labor cost'!$B6,Rates!$A:$B,2,0),"")</f>
        <v>2100</v>
      </c>
      <c r="G6" s="62">
        <f>_xlfn.IFNA('Labor effort'!G6*VLOOKUP('Labor cost'!$B6,Rates!$A:$B,2,0),"")</f>
        <v>4200</v>
      </c>
      <c r="H6" s="63">
        <f>_xlfn.IFNA('Labor effort'!H6*VLOOKUP('Labor cost'!$B6,Rates!$A:$B,2,0),"")</f>
        <v>3500</v>
      </c>
      <c r="I6" s="62">
        <f>_xlfn.IFNA('Labor effort'!I6*VLOOKUP('Labor cost'!$B6,Rates!$A:$B,2,0),"")</f>
        <v>2100</v>
      </c>
      <c r="J6" s="63">
        <f>_xlfn.IFNA('Labor effort'!J6*VLOOKUP('Labor cost'!$B6,Rates!$A:$B,2,0),"")</f>
        <v>0</v>
      </c>
      <c r="K6" s="62">
        <f>_xlfn.IFNA('Labor effort'!K6*VLOOKUP('Labor cost'!$B6,Rates!$A:$B,2,0),"")</f>
        <v>3500</v>
      </c>
      <c r="L6" s="63">
        <f>_xlfn.IFNA('Labor effort'!L6*VLOOKUP('Labor cost'!$B6,Rates!$A:$B,2,0),"")</f>
        <v>0</v>
      </c>
      <c r="M6" s="62">
        <f>_xlfn.IFNA('Labor effort'!M6*VLOOKUP('Labor cost'!$B6,Rates!$A:$B,2,0),"")</f>
        <v>700</v>
      </c>
      <c r="N6" s="63">
        <f>_xlfn.IFNA('Labor effort'!N6*VLOOKUP('Labor cost'!$B6,Rates!$A:$B,2,0),"")</f>
        <v>0</v>
      </c>
      <c r="O6" s="62">
        <f>_xlfn.IFNA('Labor effort'!O6*VLOOKUP('Labor cost'!$B6,Rates!$A:$B,2,0),"")</f>
        <v>700</v>
      </c>
      <c r="P6" s="63">
        <f>_xlfn.IFNA('Labor effort'!P6*VLOOKUP('Labor cost'!$B6,Rates!$A:$B,2,0),"")</f>
        <v>0</v>
      </c>
      <c r="Q6" s="62">
        <f>_xlfn.IFNA('Labor effort'!Q6*VLOOKUP('Labor cost'!$B6,Rates!$A:$B,2,0),"")</f>
        <v>700</v>
      </c>
      <c r="R6" s="63">
        <f>_xlfn.IFNA('Labor effort'!R6*VLOOKUP('Labor cost'!$B6,Rates!$A:$B,2,0),"")</f>
        <v>0</v>
      </c>
      <c r="S6" s="62">
        <f>_xlfn.IFNA('Labor effort'!S6*VLOOKUP('Labor cost'!$B6,Rates!$A:$B,2,0),"")</f>
        <v>700</v>
      </c>
      <c r="T6" s="63">
        <f>_xlfn.IFNA('Labor effort'!T6*VLOOKUP('Labor cost'!$B6,Rates!$A:$B,2,0),"")</f>
        <v>0</v>
      </c>
      <c r="U6" s="62">
        <f>_xlfn.IFNA('Labor effort'!U6*VLOOKUP('Labor cost'!$B6,Rates!$A:$B,2,0),"")</f>
        <v>700</v>
      </c>
      <c r="V6" s="63">
        <f>_xlfn.IFNA('Labor effort'!V6*VLOOKUP('Labor cost'!$B6,Rates!$A:$B,2,0),"")</f>
        <v>0</v>
      </c>
      <c r="W6" s="62">
        <f>_xlfn.IFNA('Labor effort'!W6*VLOOKUP('Labor cost'!$B6,Rates!$A:$B,2,0),"")</f>
        <v>0</v>
      </c>
      <c r="X6" s="63">
        <f>_xlfn.IFNA('Labor effort'!X6*VLOOKUP('Labor cost'!$B6,Rates!$A:$B,2,0),"")</f>
        <v>0</v>
      </c>
      <c r="Y6" s="62">
        <f>_xlfn.IFNA('Labor effort'!Y6*VLOOKUP('Labor cost'!$B6,Rates!$A:$B,2,0),"")</f>
        <v>700</v>
      </c>
      <c r="Z6" s="63">
        <f>_xlfn.IFNA('Labor effort'!Z6*VLOOKUP('Labor cost'!$B6,Rates!$A:$B,2,0),"")</f>
        <v>0</v>
      </c>
      <c r="AA6" s="53">
        <f t="shared" ref="AA6:AA19" si="0">SUMIF(C$4:Z$4,"Plan",C6:Z6)</f>
        <v>19600</v>
      </c>
      <c r="AB6" s="54">
        <f t="shared" ref="AB6:AB19" si="1">SUMIF(C$4:Z$4,"Actual",C6:Z6)</f>
        <v>7700</v>
      </c>
      <c r="AC6" s="62">
        <f>_xlfn.IFNA('Labor effort'!AC6*VLOOKUP('Labor cost'!$B6,Rates!$A:$B,2,0),"")</f>
        <v>0</v>
      </c>
      <c r="AD6" s="63">
        <f>_xlfn.IFNA('Labor effort'!AD6*VLOOKUP('Labor cost'!$B6,Rates!$A:$B,2,0),"")</f>
        <v>0</v>
      </c>
      <c r="AE6" s="62">
        <f>_xlfn.IFNA('Labor effort'!AE6*VLOOKUP('Labor cost'!$B6,Rates!$A:$B,2,0),"")</f>
        <v>0</v>
      </c>
      <c r="AF6" s="63">
        <f>_xlfn.IFNA('Labor effort'!AF6*VLOOKUP('Labor cost'!$B6,Rates!$A:$B,2,0),"")</f>
        <v>0</v>
      </c>
      <c r="AG6" s="62">
        <f>_xlfn.IFNA('Labor effort'!AG6*VLOOKUP('Labor cost'!$B6,Rates!$A:$B,2,0),"")</f>
        <v>0</v>
      </c>
      <c r="AH6" s="63">
        <f>_xlfn.IFNA('Labor effort'!AH6*VLOOKUP('Labor cost'!$B6,Rates!$A:$B,2,0),"")</f>
        <v>0</v>
      </c>
      <c r="AI6" s="62">
        <f>_xlfn.IFNA('Labor effort'!AI6*VLOOKUP('Labor cost'!$B6,Rates!$A:$B,2,0),"")</f>
        <v>0</v>
      </c>
      <c r="AJ6" s="63">
        <f>_xlfn.IFNA('Labor effort'!AJ6*VLOOKUP('Labor cost'!$B6,Rates!$A:$B,2,0),"")</f>
        <v>0</v>
      </c>
      <c r="AK6" s="62">
        <f>_xlfn.IFNA('Labor effort'!AK6*VLOOKUP('Labor cost'!$B6,Rates!$A:$B,2,0),"")</f>
        <v>0</v>
      </c>
      <c r="AL6" s="63">
        <f>_xlfn.IFNA('Labor effort'!AL6*VLOOKUP('Labor cost'!$B6,Rates!$A:$B,2,0),"")</f>
        <v>0</v>
      </c>
      <c r="AM6" s="62">
        <f>_xlfn.IFNA('Labor effort'!AM6*VLOOKUP('Labor cost'!$B6,Rates!$A:$B,2,0),"")</f>
        <v>0</v>
      </c>
      <c r="AN6" s="63">
        <f>_xlfn.IFNA('Labor effort'!AN6*VLOOKUP('Labor cost'!$B6,Rates!$A:$B,2,0),"")</f>
        <v>0</v>
      </c>
      <c r="AO6" s="62">
        <f>_xlfn.IFNA('Labor effort'!AO6*VLOOKUP('Labor cost'!$B6,Rates!$A:$B,2,0),"")</f>
        <v>0</v>
      </c>
      <c r="AP6" s="63">
        <f>_xlfn.IFNA('Labor effort'!AP6*VLOOKUP('Labor cost'!$B6,Rates!$A:$B,2,0),"")</f>
        <v>0</v>
      </c>
      <c r="AQ6" s="62">
        <f>_xlfn.IFNA('Labor effort'!AQ6*VLOOKUP('Labor cost'!$B6,Rates!$A:$B,2,0),"")</f>
        <v>0</v>
      </c>
      <c r="AR6" s="63">
        <f>_xlfn.IFNA('Labor effort'!AR6*VLOOKUP('Labor cost'!$B6,Rates!$A:$B,2,0),"")</f>
        <v>0</v>
      </c>
      <c r="AS6" s="62">
        <f>_xlfn.IFNA('Labor effort'!AS6*VLOOKUP('Labor cost'!$B6,Rates!$A:$B,2,0),"")</f>
        <v>0</v>
      </c>
      <c r="AT6" s="63">
        <f>_xlfn.IFNA('Labor effort'!AT6*VLOOKUP('Labor cost'!$B6,Rates!$A:$B,2,0),"")</f>
        <v>0</v>
      </c>
      <c r="AU6" s="62">
        <f>_xlfn.IFNA('Labor effort'!AU6*VLOOKUP('Labor cost'!$B6,Rates!$A:$B,2,0),"")</f>
        <v>0</v>
      </c>
      <c r="AV6" s="63">
        <f>_xlfn.IFNA('Labor effort'!AV6*VLOOKUP('Labor cost'!$B6,Rates!$A:$B,2,0),"")</f>
        <v>0</v>
      </c>
      <c r="AW6" s="62">
        <f>_xlfn.IFNA('Labor effort'!AW6*VLOOKUP('Labor cost'!$B6,Rates!$A:$B,2,0),"")</f>
        <v>0</v>
      </c>
      <c r="AX6" s="63">
        <f>_xlfn.IFNA('Labor effort'!AX6*VLOOKUP('Labor cost'!$B6,Rates!$A:$B,2,0),"")</f>
        <v>0</v>
      </c>
      <c r="AY6" s="62">
        <f>_xlfn.IFNA('Labor effort'!AY6*VLOOKUP('Labor cost'!$B6,Rates!$A:$B,2,0),"")</f>
        <v>0</v>
      </c>
      <c r="AZ6" s="63">
        <f>_xlfn.IFNA('Labor effort'!AZ6*VLOOKUP('Labor cost'!$B6,Rates!$A:$B,2,0),"")</f>
        <v>0</v>
      </c>
      <c r="BA6" s="53">
        <f t="shared" ref="BA6:BA19" si="2">SUMIF(AC$4:AZ$4,"Plan",AC6:AZ6)</f>
        <v>0</v>
      </c>
      <c r="BB6" s="54">
        <f t="shared" ref="BB6:BB19" si="3">SUMIF(AC$4:AZ$4,"Actual",AC6:AZ6)</f>
        <v>0</v>
      </c>
      <c r="BC6" s="62">
        <f>_xlfn.IFNA('Labor effort'!BC6*VLOOKUP('Labor cost'!$B6,Rates!$A:$B,2,0),"")</f>
        <v>0</v>
      </c>
      <c r="BD6" s="63">
        <f>_xlfn.IFNA('Labor effort'!BD6*VLOOKUP('Labor cost'!$B6,Rates!$A:$B,2,0),"")</f>
        <v>0</v>
      </c>
      <c r="BE6" s="62">
        <f>_xlfn.IFNA('Labor effort'!BE6*VLOOKUP('Labor cost'!$B6,Rates!$A:$B,2,0),"")</f>
        <v>0</v>
      </c>
      <c r="BF6" s="63">
        <f>_xlfn.IFNA('Labor effort'!BF6*VLOOKUP('Labor cost'!$B6,Rates!$A:$B,2,0),"")</f>
        <v>0</v>
      </c>
      <c r="BG6" s="62">
        <f>_xlfn.IFNA('Labor effort'!BG6*VLOOKUP('Labor cost'!$B6,Rates!$A:$B,2,0),"")</f>
        <v>0</v>
      </c>
      <c r="BH6" s="63">
        <f>_xlfn.IFNA('Labor effort'!BH6*VLOOKUP('Labor cost'!$B6,Rates!$A:$B,2,0),"")</f>
        <v>0</v>
      </c>
      <c r="BI6" s="62">
        <f>_xlfn.IFNA('Labor effort'!BI6*VLOOKUP('Labor cost'!$B6,Rates!$A:$B,2,0),"")</f>
        <v>0</v>
      </c>
      <c r="BJ6" s="63">
        <f>_xlfn.IFNA('Labor effort'!BJ6*VLOOKUP('Labor cost'!$B6,Rates!$A:$B,2,0),"")</f>
        <v>0</v>
      </c>
      <c r="BK6" s="62">
        <f>_xlfn.IFNA('Labor effort'!BK6*VLOOKUP('Labor cost'!$B6,Rates!$A:$B,2,0),"")</f>
        <v>0</v>
      </c>
      <c r="BL6" s="63">
        <f>_xlfn.IFNA('Labor effort'!BL6*VLOOKUP('Labor cost'!$B6,Rates!$A:$B,2,0),"")</f>
        <v>0</v>
      </c>
      <c r="BM6" s="62">
        <f>_xlfn.IFNA('Labor effort'!BM6*VLOOKUP('Labor cost'!$B6,Rates!$A:$B,2,0),"")</f>
        <v>0</v>
      </c>
      <c r="BN6" s="63">
        <f>_xlfn.IFNA('Labor effort'!BN6*VLOOKUP('Labor cost'!$B6,Rates!$A:$B,2,0),"")</f>
        <v>0</v>
      </c>
      <c r="BO6" s="62">
        <f>_xlfn.IFNA('Labor effort'!BO6*VLOOKUP('Labor cost'!$B6,Rates!$A:$B,2,0),"")</f>
        <v>0</v>
      </c>
      <c r="BP6" s="63">
        <f>_xlfn.IFNA('Labor effort'!BP6*VLOOKUP('Labor cost'!$B6,Rates!$A:$B,2,0),"")</f>
        <v>0</v>
      </c>
      <c r="BQ6" s="62">
        <f>_xlfn.IFNA('Labor effort'!BQ6*VLOOKUP('Labor cost'!$B6,Rates!$A:$B,2,0),"")</f>
        <v>0</v>
      </c>
      <c r="BR6" s="63">
        <f>_xlfn.IFNA('Labor effort'!BR6*VLOOKUP('Labor cost'!$B6,Rates!$A:$B,2,0),"")</f>
        <v>0</v>
      </c>
      <c r="BS6" s="62">
        <f>_xlfn.IFNA('Labor effort'!BS6*VLOOKUP('Labor cost'!$B6,Rates!$A:$B,2,0),"")</f>
        <v>0</v>
      </c>
      <c r="BT6" s="63">
        <f>_xlfn.IFNA('Labor effort'!BT6*VLOOKUP('Labor cost'!$B6,Rates!$A:$B,2,0),"")</f>
        <v>0</v>
      </c>
      <c r="BU6" s="62">
        <f>_xlfn.IFNA('Labor effort'!BU6*VLOOKUP('Labor cost'!$B6,Rates!$A:$B,2,0),"")</f>
        <v>0</v>
      </c>
      <c r="BV6" s="63">
        <f>_xlfn.IFNA('Labor effort'!BV6*VLOOKUP('Labor cost'!$B6,Rates!$A:$B,2,0),"")</f>
        <v>0</v>
      </c>
      <c r="BW6" s="62">
        <f>_xlfn.IFNA('Labor effort'!BW6*VLOOKUP('Labor cost'!$B6,Rates!$A:$B,2,0),"")</f>
        <v>0</v>
      </c>
      <c r="BX6" s="63">
        <f>_xlfn.IFNA('Labor effort'!BX6*VLOOKUP('Labor cost'!$B6,Rates!$A:$B,2,0),"")</f>
        <v>0</v>
      </c>
      <c r="BY6" s="62">
        <f>_xlfn.IFNA('Labor effort'!BY6*VLOOKUP('Labor cost'!$B6,Rates!$A:$B,2,0),"")</f>
        <v>0</v>
      </c>
      <c r="BZ6" s="63">
        <f>_xlfn.IFNA('Labor effort'!BZ6*VLOOKUP('Labor cost'!$B6,Rates!$A:$B,2,0),"")</f>
        <v>0</v>
      </c>
      <c r="CA6" s="53">
        <f t="shared" ref="CA6:CA19" si="4">SUMIF(BC$4:BZ$4,"Plan",BC6:BZ6)</f>
        <v>0</v>
      </c>
      <c r="CB6" s="54">
        <f t="shared" ref="CB6:CB19" si="5">SUMIF(BC$4:BZ$4,"Actual",BC6:BZ6)</f>
        <v>0</v>
      </c>
    </row>
    <row r="7" spans="1:80">
      <c r="A7" s="60" t="str">
        <f>IF('Labor effort'!A7&lt;&gt;"",'Labor effort'!A7,"")</f>
        <v>Rebecca Clark</v>
      </c>
      <c r="B7" s="61" t="str">
        <f>IF('Labor effort'!B7&lt;&gt;"",'Labor effort'!B7,"")</f>
        <v>Maintenance</v>
      </c>
      <c r="C7" s="62">
        <f>_xlfn.IFNA('Labor effort'!C7*VLOOKUP('Labor cost'!$B7,Rates!$A:$B,2,0),"")</f>
        <v>600</v>
      </c>
      <c r="D7" s="63">
        <f>_xlfn.IFNA('Labor effort'!D7*VLOOKUP('Labor cost'!$B7,Rates!$A:$B,2,0),"")</f>
        <v>1200</v>
      </c>
      <c r="E7" s="62">
        <f>_xlfn.IFNA('Labor effort'!E7*VLOOKUP('Labor cost'!$B7,Rates!$A:$B,2,0),"")</f>
        <v>600</v>
      </c>
      <c r="F7" s="63">
        <f>_xlfn.IFNA('Labor effort'!F7*VLOOKUP('Labor cost'!$B7,Rates!$A:$B,2,0),"")</f>
        <v>600</v>
      </c>
      <c r="G7" s="62">
        <f>_xlfn.IFNA('Labor effort'!G7*VLOOKUP('Labor cost'!$B7,Rates!$A:$B,2,0),"")</f>
        <v>2400</v>
      </c>
      <c r="H7" s="63">
        <f>_xlfn.IFNA('Labor effort'!H7*VLOOKUP('Labor cost'!$B7,Rates!$A:$B,2,0),"")</f>
        <v>4200</v>
      </c>
      <c r="I7" s="62">
        <f>_xlfn.IFNA('Labor effort'!I7*VLOOKUP('Labor cost'!$B7,Rates!$A:$B,2,0),"")</f>
        <v>1200</v>
      </c>
      <c r="J7" s="63">
        <f>_xlfn.IFNA('Labor effort'!J7*VLOOKUP('Labor cost'!$B7,Rates!$A:$B,2,0),"")</f>
        <v>0</v>
      </c>
      <c r="K7" s="62">
        <f>_xlfn.IFNA('Labor effort'!K7*VLOOKUP('Labor cost'!$B7,Rates!$A:$B,2,0),"")</f>
        <v>600</v>
      </c>
      <c r="L7" s="63">
        <f>_xlfn.IFNA('Labor effort'!L7*VLOOKUP('Labor cost'!$B7,Rates!$A:$B,2,0),"")</f>
        <v>0</v>
      </c>
      <c r="M7" s="62">
        <f>_xlfn.IFNA('Labor effort'!M7*VLOOKUP('Labor cost'!$B7,Rates!$A:$B,2,0),"")</f>
        <v>600</v>
      </c>
      <c r="N7" s="63">
        <f>_xlfn.IFNA('Labor effort'!N7*VLOOKUP('Labor cost'!$B7,Rates!$A:$B,2,0),"")</f>
        <v>0</v>
      </c>
      <c r="O7" s="62">
        <f>_xlfn.IFNA('Labor effort'!O7*VLOOKUP('Labor cost'!$B7,Rates!$A:$B,2,0),"")</f>
        <v>1200</v>
      </c>
      <c r="P7" s="63">
        <f>_xlfn.IFNA('Labor effort'!P7*VLOOKUP('Labor cost'!$B7,Rates!$A:$B,2,0),"")</f>
        <v>0</v>
      </c>
      <c r="Q7" s="62">
        <f>_xlfn.IFNA('Labor effort'!Q7*VLOOKUP('Labor cost'!$B7,Rates!$A:$B,2,0),"")</f>
        <v>600</v>
      </c>
      <c r="R7" s="63">
        <f>_xlfn.IFNA('Labor effort'!R7*VLOOKUP('Labor cost'!$B7,Rates!$A:$B,2,0),"")</f>
        <v>0</v>
      </c>
      <c r="S7" s="62">
        <f>_xlfn.IFNA('Labor effort'!S7*VLOOKUP('Labor cost'!$B7,Rates!$A:$B,2,0),"")</f>
        <v>600</v>
      </c>
      <c r="T7" s="63">
        <f>_xlfn.IFNA('Labor effort'!T7*VLOOKUP('Labor cost'!$B7,Rates!$A:$B,2,0),"")</f>
        <v>0</v>
      </c>
      <c r="U7" s="62">
        <f>_xlfn.IFNA('Labor effort'!U7*VLOOKUP('Labor cost'!$B7,Rates!$A:$B,2,0),"")</f>
        <v>600</v>
      </c>
      <c r="V7" s="63">
        <f>_xlfn.IFNA('Labor effort'!V7*VLOOKUP('Labor cost'!$B7,Rates!$A:$B,2,0),"")</f>
        <v>0</v>
      </c>
      <c r="W7" s="62">
        <f>_xlfn.IFNA('Labor effort'!W7*VLOOKUP('Labor cost'!$B7,Rates!$A:$B,2,0),"")</f>
        <v>600</v>
      </c>
      <c r="X7" s="63">
        <f>_xlfn.IFNA('Labor effort'!X7*VLOOKUP('Labor cost'!$B7,Rates!$A:$B,2,0),"")</f>
        <v>0</v>
      </c>
      <c r="Y7" s="62">
        <f>_xlfn.IFNA('Labor effort'!Y7*VLOOKUP('Labor cost'!$B7,Rates!$A:$B,2,0),"")</f>
        <v>600</v>
      </c>
      <c r="Z7" s="63">
        <f>_xlfn.IFNA('Labor effort'!Z7*VLOOKUP('Labor cost'!$B7,Rates!$A:$B,2,0),"")</f>
        <v>0</v>
      </c>
      <c r="AA7" s="53">
        <f t="shared" si="0"/>
        <v>10200</v>
      </c>
      <c r="AB7" s="54">
        <f t="shared" si="1"/>
        <v>6000</v>
      </c>
      <c r="AC7" s="62">
        <f>_xlfn.IFNA('Labor effort'!AC7*VLOOKUP('Labor cost'!$B7,Rates!$A:$B,2,0),"")</f>
        <v>0</v>
      </c>
      <c r="AD7" s="63">
        <f>_xlfn.IFNA('Labor effort'!AD7*VLOOKUP('Labor cost'!$B7,Rates!$A:$B,2,0),"")</f>
        <v>0</v>
      </c>
      <c r="AE7" s="62">
        <f>_xlfn.IFNA('Labor effort'!AE7*VLOOKUP('Labor cost'!$B7,Rates!$A:$B,2,0),"")</f>
        <v>0</v>
      </c>
      <c r="AF7" s="63">
        <f>_xlfn.IFNA('Labor effort'!AF7*VLOOKUP('Labor cost'!$B7,Rates!$A:$B,2,0),"")</f>
        <v>0</v>
      </c>
      <c r="AG7" s="62">
        <f>_xlfn.IFNA('Labor effort'!AG7*VLOOKUP('Labor cost'!$B7,Rates!$A:$B,2,0),"")</f>
        <v>0</v>
      </c>
      <c r="AH7" s="63">
        <f>_xlfn.IFNA('Labor effort'!AH7*VLOOKUP('Labor cost'!$B7,Rates!$A:$B,2,0),"")</f>
        <v>0</v>
      </c>
      <c r="AI7" s="62">
        <f>_xlfn.IFNA('Labor effort'!AI7*VLOOKUP('Labor cost'!$B7,Rates!$A:$B,2,0),"")</f>
        <v>0</v>
      </c>
      <c r="AJ7" s="63">
        <f>_xlfn.IFNA('Labor effort'!AJ7*VLOOKUP('Labor cost'!$B7,Rates!$A:$B,2,0),"")</f>
        <v>0</v>
      </c>
      <c r="AK7" s="62">
        <f>_xlfn.IFNA('Labor effort'!AK7*VLOOKUP('Labor cost'!$B7,Rates!$A:$B,2,0),"")</f>
        <v>0</v>
      </c>
      <c r="AL7" s="63">
        <f>_xlfn.IFNA('Labor effort'!AL7*VLOOKUP('Labor cost'!$B7,Rates!$A:$B,2,0),"")</f>
        <v>0</v>
      </c>
      <c r="AM7" s="62">
        <f>_xlfn.IFNA('Labor effort'!AM7*VLOOKUP('Labor cost'!$B7,Rates!$A:$B,2,0),"")</f>
        <v>0</v>
      </c>
      <c r="AN7" s="63">
        <f>_xlfn.IFNA('Labor effort'!AN7*VLOOKUP('Labor cost'!$B7,Rates!$A:$B,2,0),"")</f>
        <v>0</v>
      </c>
      <c r="AO7" s="62">
        <f>_xlfn.IFNA('Labor effort'!AO7*VLOOKUP('Labor cost'!$B7,Rates!$A:$B,2,0),"")</f>
        <v>0</v>
      </c>
      <c r="AP7" s="63">
        <f>_xlfn.IFNA('Labor effort'!AP7*VLOOKUP('Labor cost'!$B7,Rates!$A:$B,2,0),"")</f>
        <v>0</v>
      </c>
      <c r="AQ7" s="62">
        <f>_xlfn.IFNA('Labor effort'!AQ7*VLOOKUP('Labor cost'!$B7,Rates!$A:$B,2,0),"")</f>
        <v>0</v>
      </c>
      <c r="AR7" s="63">
        <f>_xlfn.IFNA('Labor effort'!AR7*VLOOKUP('Labor cost'!$B7,Rates!$A:$B,2,0),"")</f>
        <v>0</v>
      </c>
      <c r="AS7" s="62">
        <f>_xlfn.IFNA('Labor effort'!AS7*VLOOKUP('Labor cost'!$B7,Rates!$A:$B,2,0),"")</f>
        <v>0</v>
      </c>
      <c r="AT7" s="63">
        <f>_xlfn.IFNA('Labor effort'!AT7*VLOOKUP('Labor cost'!$B7,Rates!$A:$B,2,0),"")</f>
        <v>0</v>
      </c>
      <c r="AU7" s="62">
        <f>_xlfn.IFNA('Labor effort'!AU7*VLOOKUP('Labor cost'!$B7,Rates!$A:$B,2,0),"")</f>
        <v>0</v>
      </c>
      <c r="AV7" s="63">
        <f>_xlfn.IFNA('Labor effort'!AV7*VLOOKUP('Labor cost'!$B7,Rates!$A:$B,2,0),"")</f>
        <v>0</v>
      </c>
      <c r="AW7" s="62">
        <f>_xlfn.IFNA('Labor effort'!AW7*VLOOKUP('Labor cost'!$B7,Rates!$A:$B,2,0),"")</f>
        <v>0</v>
      </c>
      <c r="AX7" s="63">
        <f>_xlfn.IFNA('Labor effort'!AX7*VLOOKUP('Labor cost'!$B7,Rates!$A:$B,2,0),"")</f>
        <v>0</v>
      </c>
      <c r="AY7" s="62">
        <f>_xlfn.IFNA('Labor effort'!AY7*VLOOKUP('Labor cost'!$B7,Rates!$A:$B,2,0),"")</f>
        <v>0</v>
      </c>
      <c r="AZ7" s="63">
        <f>_xlfn.IFNA('Labor effort'!AZ7*VLOOKUP('Labor cost'!$B7,Rates!$A:$B,2,0),"")</f>
        <v>0</v>
      </c>
      <c r="BA7" s="53">
        <f t="shared" si="2"/>
        <v>0</v>
      </c>
      <c r="BB7" s="54">
        <f t="shared" si="3"/>
        <v>0</v>
      </c>
      <c r="BC7" s="62">
        <f>_xlfn.IFNA('Labor effort'!BC7*VLOOKUP('Labor cost'!$B7,Rates!$A:$B,2,0),"")</f>
        <v>0</v>
      </c>
      <c r="BD7" s="63">
        <f>_xlfn.IFNA('Labor effort'!BD7*VLOOKUP('Labor cost'!$B7,Rates!$A:$B,2,0),"")</f>
        <v>0</v>
      </c>
      <c r="BE7" s="62">
        <f>_xlfn.IFNA('Labor effort'!BE7*VLOOKUP('Labor cost'!$B7,Rates!$A:$B,2,0),"")</f>
        <v>0</v>
      </c>
      <c r="BF7" s="63">
        <f>_xlfn.IFNA('Labor effort'!BF7*VLOOKUP('Labor cost'!$B7,Rates!$A:$B,2,0),"")</f>
        <v>0</v>
      </c>
      <c r="BG7" s="62">
        <f>_xlfn.IFNA('Labor effort'!BG7*VLOOKUP('Labor cost'!$B7,Rates!$A:$B,2,0),"")</f>
        <v>0</v>
      </c>
      <c r="BH7" s="63">
        <f>_xlfn.IFNA('Labor effort'!BH7*VLOOKUP('Labor cost'!$B7,Rates!$A:$B,2,0),"")</f>
        <v>0</v>
      </c>
      <c r="BI7" s="62">
        <f>_xlfn.IFNA('Labor effort'!BI7*VLOOKUP('Labor cost'!$B7,Rates!$A:$B,2,0),"")</f>
        <v>0</v>
      </c>
      <c r="BJ7" s="63">
        <f>_xlfn.IFNA('Labor effort'!BJ7*VLOOKUP('Labor cost'!$B7,Rates!$A:$B,2,0),"")</f>
        <v>0</v>
      </c>
      <c r="BK7" s="62">
        <f>_xlfn.IFNA('Labor effort'!BK7*VLOOKUP('Labor cost'!$B7,Rates!$A:$B,2,0),"")</f>
        <v>0</v>
      </c>
      <c r="BL7" s="63">
        <f>_xlfn.IFNA('Labor effort'!BL7*VLOOKUP('Labor cost'!$B7,Rates!$A:$B,2,0),"")</f>
        <v>0</v>
      </c>
      <c r="BM7" s="62">
        <f>_xlfn.IFNA('Labor effort'!BM7*VLOOKUP('Labor cost'!$B7,Rates!$A:$B,2,0),"")</f>
        <v>0</v>
      </c>
      <c r="BN7" s="63">
        <f>_xlfn.IFNA('Labor effort'!BN7*VLOOKUP('Labor cost'!$B7,Rates!$A:$B,2,0),"")</f>
        <v>0</v>
      </c>
      <c r="BO7" s="62">
        <f>_xlfn.IFNA('Labor effort'!BO7*VLOOKUP('Labor cost'!$B7,Rates!$A:$B,2,0),"")</f>
        <v>0</v>
      </c>
      <c r="BP7" s="63">
        <f>_xlfn.IFNA('Labor effort'!BP7*VLOOKUP('Labor cost'!$B7,Rates!$A:$B,2,0),"")</f>
        <v>0</v>
      </c>
      <c r="BQ7" s="62">
        <f>_xlfn.IFNA('Labor effort'!BQ7*VLOOKUP('Labor cost'!$B7,Rates!$A:$B,2,0),"")</f>
        <v>0</v>
      </c>
      <c r="BR7" s="63">
        <f>_xlfn.IFNA('Labor effort'!BR7*VLOOKUP('Labor cost'!$B7,Rates!$A:$B,2,0),"")</f>
        <v>0</v>
      </c>
      <c r="BS7" s="62">
        <f>_xlfn.IFNA('Labor effort'!BS7*VLOOKUP('Labor cost'!$B7,Rates!$A:$B,2,0),"")</f>
        <v>0</v>
      </c>
      <c r="BT7" s="63">
        <f>_xlfn.IFNA('Labor effort'!BT7*VLOOKUP('Labor cost'!$B7,Rates!$A:$B,2,0),"")</f>
        <v>0</v>
      </c>
      <c r="BU7" s="62">
        <f>_xlfn.IFNA('Labor effort'!BU7*VLOOKUP('Labor cost'!$B7,Rates!$A:$B,2,0),"")</f>
        <v>0</v>
      </c>
      <c r="BV7" s="63">
        <f>_xlfn.IFNA('Labor effort'!BV7*VLOOKUP('Labor cost'!$B7,Rates!$A:$B,2,0),"")</f>
        <v>0</v>
      </c>
      <c r="BW7" s="62">
        <f>_xlfn.IFNA('Labor effort'!BW7*VLOOKUP('Labor cost'!$B7,Rates!$A:$B,2,0),"")</f>
        <v>0</v>
      </c>
      <c r="BX7" s="63">
        <f>_xlfn.IFNA('Labor effort'!BX7*VLOOKUP('Labor cost'!$B7,Rates!$A:$B,2,0),"")</f>
        <v>0</v>
      </c>
      <c r="BY7" s="62">
        <f>_xlfn.IFNA('Labor effort'!BY7*VLOOKUP('Labor cost'!$B7,Rates!$A:$B,2,0),"")</f>
        <v>0</v>
      </c>
      <c r="BZ7" s="63">
        <f>_xlfn.IFNA('Labor effort'!BZ7*VLOOKUP('Labor cost'!$B7,Rates!$A:$B,2,0),"")</f>
        <v>0</v>
      </c>
      <c r="CA7" s="53">
        <f t="shared" si="4"/>
        <v>0</v>
      </c>
      <c r="CB7" s="54">
        <f t="shared" si="5"/>
        <v>0</v>
      </c>
    </row>
    <row r="8" spans="1:80">
      <c r="A8" s="60" t="str">
        <f>IF('Labor effort'!A8&lt;&gt;"",'Labor effort'!A8,"")</f>
        <v>Robert Mills</v>
      </c>
      <c r="B8" s="61" t="str">
        <f>IF('Labor effort'!B8&lt;&gt;"",'Labor effort'!B8,"")</f>
        <v>Maintenance</v>
      </c>
      <c r="C8" s="62">
        <f>_xlfn.IFNA('Labor effort'!C8*VLOOKUP('Labor cost'!$B8,Rates!$A:$B,2,0),"")</f>
        <v>1800</v>
      </c>
      <c r="D8" s="63">
        <f>_xlfn.IFNA('Labor effort'!D8*VLOOKUP('Labor cost'!$B8,Rates!$A:$B,2,0),"")</f>
        <v>1800</v>
      </c>
      <c r="E8" s="62">
        <f>_xlfn.IFNA('Labor effort'!E8*VLOOKUP('Labor cost'!$B8,Rates!$A:$B,2,0),"")</f>
        <v>3600</v>
      </c>
      <c r="F8" s="63">
        <f>_xlfn.IFNA('Labor effort'!F8*VLOOKUP('Labor cost'!$B8,Rates!$A:$B,2,0),"")</f>
        <v>3600</v>
      </c>
      <c r="G8" s="62">
        <f>_xlfn.IFNA('Labor effort'!G8*VLOOKUP('Labor cost'!$B8,Rates!$A:$B,2,0),"")</f>
        <v>1800</v>
      </c>
      <c r="H8" s="63">
        <f>_xlfn.IFNA('Labor effort'!H8*VLOOKUP('Labor cost'!$B8,Rates!$A:$B,2,0),"")</f>
        <v>1200</v>
      </c>
      <c r="I8" s="62">
        <f>_xlfn.IFNA('Labor effort'!I8*VLOOKUP('Labor cost'!$B8,Rates!$A:$B,2,0),"")</f>
        <v>0</v>
      </c>
      <c r="J8" s="63">
        <f>_xlfn.IFNA('Labor effort'!J8*VLOOKUP('Labor cost'!$B8,Rates!$A:$B,2,0),"")</f>
        <v>0</v>
      </c>
      <c r="K8" s="62">
        <f>_xlfn.IFNA('Labor effort'!K8*VLOOKUP('Labor cost'!$B8,Rates!$A:$B,2,0),"")</f>
        <v>0</v>
      </c>
      <c r="L8" s="63">
        <f>_xlfn.IFNA('Labor effort'!L8*VLOOKUP('Labor cost'!$B8,Rates!$A:$B,2,0),"")</f>
        <v>0</v>
      </c>
      <c r="M8" s="62">
        <f>_xlfn.IFNA('Labor effort'!M8*VLOOKUP('Labor cost'!$B8,Rates!$A:$B,2,0),"")</f>
        <v>0</v>
      </c>
      <c r="N8" s="63">
        <f>_xlfn.IFNA('Labor effort'!N8*VLOOKUP('Labor cost'!$B8,Rates!$A:$B,2,0),"")</f>
        <v>0</v>
      </c>
      <c r="O8" s="62">
        <f>_xlfn.IFNA('Labor effort'!O8*VLOOKUP('Labor cost'!$B8,Rates!$A:$B,2,0),"")</f>
        <v>0</v>
      </c>
      <c r="P8" s="63">
        <f>_xlfn.IFNA('Labor effort'!P8*VLOOKUP('Labor cost'!$B8,Rates!$A:$B,2,0),"")</f>
        <v>0</v>
      </c>
      <c r="Q8" s="62">
        <f>_xlfn.IFNA('Labor effort'!Q8*VLOOKUP('Labor cost'!$B8,Rates!$A:$B,2,0),"")</f>
        <v>0</v>
      </c>
      <c r="R8" s="63">
        <f>_xlfn.IFNA('Labor effort'!R8*VLOOKUP('Labor cost'!$B8,Rates!$A:$B,2,0),"")</f>
        <v>0</v>
      </c>
      <c r="S8" s="62">
        <f>_xlfn.IFNA('Labor effort'!S8*VLOOKUP('Labor cost'!$B8,Rates!$A:$B,2,0),"")</f>
        <v>0</v>
      </c>
      <c r="T8" s="63">
        <f>_xlfn.IFNA('Labor effort'!T8*VLOOKUP('Labor cost'!$B8,Rates!$A:$B,2,0),"")</f>
        <v>0</v>
      </c>
      <c r="U8" s="62">
        <f>_xlfn.IFNA('Labor effort'!U8*VLOOKUP('Labor cost'!$B8,Rates!$A:$B,2,0),"")</f>
        <v>0</v>
      </c>
      <c r="V8" s="63">
        <f>_xlfn.IFNA('Labor effort'!V8*VLOOKUP('Labor cost'!$B8,Rates!$A:$B,2,0),"")</f>
        <v>0</v>
      </c>
      <c r="W8" s="62">
        <f>_xlfn.IFNA('Labor effort'!W8*VLOOKUP('Labor cost'!$B8,Rates!$A:$B,2,0),"")</f>
        <v>0</v>
      </c>
      <c r="X8" s="63">
        <f>_xlfn.IFNA('Labor effort'!X8*VLOOKUP('Labor cost'!$B8,Rates!$A:$B,2,0),"")</f>
        <v>0</v>
      </c>
      <c r="Y8" s="62">
        <f>_xlfn.IFNA('Labor effort'!Y8*VLOOKUP('Labor cost'!$B8,Rates!$A:$B,2,0),"")</f>
        <v>0</v>
      </c>
      <c r="Z8" s="63">
        <f>_xlfn.IFNA('Labor effort'!Z8*VLOOKUP('Labor cost'!$B8,Rates!$A:$B,2,0),"")</f>
        <v>0</v>
      </c>
      <c r="AA8" s="53">
        <f t="shared" si="0"/>
        <v>7200</v>
      </c>
      <c r="AB8" s="54">
        <f t="shared" si="1"/>
        <v>6600</v>
      </c>
      <c r="AC8" s="62">
        <f>_xlfn.IFNA('Labor effort'!AC8*VLOOKUP('Labor cost'!$B8,Rates!$A:$B,2,0),"")</f>
        <v>0</v>
      </c>
      <c r="AD8" s="63">
        <f>_xlfn.IFNA('Labor effort'!AD8*VLOOKUP('Labor cost'!$B8,Rates!$A:$B,2,0),"")</f>
        <v>0</v>
      </c>
      <c r="AE8" s="62">
        <f>_xlfn.IFNA('Labor effort'!AE8*VLOOKUP('Labor cost'!$B8,Rates!$A:$B,2,0),"")</f>
        <v>0</v>
      </c>
      <c r="AF8" s="63">
        <f>_xlfn.IFNA('Labor effort'!AF8*VLOOKUP('Labor cost'!$B8,Rates!$A:$B,2,0),"")</f>
        <v>0</v>
      </c>
      <c r="AG8" s="62">
        <f>_xlfn.IFNA('Labor effort'!AG8*VLOOKUP('Labor cost'!$B8,Rates!$A:$B,2,0),"")</f>
        <v>0</v>
      </c>
      <c r="AH8" s="63">
        <f>_xlfn.IFNA('Labor effort'!AH8*VLOOKUP('Labor cost'!$B8,Rates!$A:$B,2,0),"")</f>
        <v>0</v>
      </c>
      <c r="AI8" s="62">
        <f>_xlfn.IFNA('Labor effort'!AI8*VLOOKUP('Labor cost'!$B8,Rates!$A:$B,2,0),"")</f>
        <v>0</v>
      </c>
      <c r="AJ8" s="63">
        <f>_xlfn.IFNA('Labor effort'!AJ8*VLOOKUP('Labor cost'!$B8,Rates!$A:$B,2,0),"")</f>
        <v>0</v>
      </c>
      <c r="AK8" s="62">
        <f>_xlfn.IFNA('Labor effort'!AK8*VLOOKUP('Labor cost'!$B8,Rates!$A:$B,2,0),"")</f>
        <v>0</v>
      </c>
      <c r="AL8" s="63">
        <f>_xlfn.IFNA('Labor effort'!AL8*VLOOKUP('Labor cost'!$B8,Rates!$A:$B,2,0),"")</f>
        <v>0</v>
      </c>
      <c r="AM8" s="62">
        <f>_xlfn.IFNA('Labor effort'!AM8*VLOOKUP('Labor cost'!$B8,Rates!$A:$B,2,0),"")</f>
        <v>0</v>
      </c>
      <c r="AN8" s="63">
        <f>_xlfn.IFNA('Labor effort'!AN8*VLOOKUP('Labor cost'!$B8,Rates!$A:$B,2,0),"")</f>
        <v>0</v>
      </c>
      <c r="AO8" s="62">
        <f>_xlfn.IFNA('Labor effort'!AO8*VLOOKUP('Labor cost'!$B8,Rates!$A:$B,2,0),"")</f>
        <v>0</v>
      </c>
      <c r="AP8" s="63">
        <f>_xlfn.IFNA('Labor effort'!AP8*VLOOKUP('Labor cost'!$B8,Rates!$A:$B,2,0),"")</f>
        <v>0</v>
      </c>
      <c r="AQ8" s="62">
        <f>_xlfn.IFNA('Labor effort'!AQ8*VLOOKUP('Labor cost'!$B8,Rates!$A:$B,2,0),"")</f>
        <v>0</v>
      </c>
      <c r="AR8" s="63">
        <f>_xlfn.IFNA('Labor effort'!AR8*VLOOKUP('Labor cost'!$B8,Rates!$A:$B,2,0),"")</f>
        <v>0</v>
      </c>
      <c r="AS8" s="62">
        <f>_xlfn.IFNA('Labor effort'!AS8*VLOOKUP('Labor cost'!$B8,Rates!$A:$B,2,0),"")</f>
        <v>0</v>
      </c>
      <c r="AT8" s="63">
        <f>_xlfn.IFNA('Labor effort'!AT8*VLOOKUP('Labor cost'!$B8,Rates!$A:$B,2,0),"")</f>
        <v>0</v>
      </c>
      <c r="AU8" s="62">
        <f>_xlfn.IFNA('Labor effort'!AU8*VLOOKUP('Labor cost'!$B8,Rates!$A:$B,2,0),"")</f>
        <v>0</v>
      </c>
      <c r="AV8" s="63">
        <f>_xlfn.IFNA('Labor effort'!AV8*VLOOKUP('Labor cost'!$B8,Rates!$A:$B,2,0),"")</f>
        <v>0</v>
      </c>
      <c r="AW8" s="62">
        <f>_xlfn.IFNA('Labor effort'!AW8*VLOOKUP('Labor cost'!$B8,Rates!$A:$B,2,0),"")</f>
        <v>0</v>
      </c>
      <c r="AX8" s="63">
        <f>_xlfn.IFNA('Labor effort'!AX8*VLOOKUP('Labor cost'!$B8,Rates!$A:$B,2,0),"")</f>
        <v>0</v>
      </c>
      <c r="AY8" s="62">
        <f>_xlfn.IFNA('Labor effort'!AY8*VLOOKUP('Labor cost'!$B8,Rates!$A:$B,2,0),"")</f>
        <v>0</v>
      </c>
      <c r="AZ8" s="63">
        <f>_xlfn.IFNA('Labor effort'!AZ8*VLOOKUP('Labor cost'!$B8,Rates!$A:$B,2,0),"")</f>
        <v>0</v>
      </c>
      <c r="BA8" s="53">
        <f t="shared" si="2"/>
        <v>0</v>
      </c>
      <c r="BB8" s="54">
        <f t="shared" si="3"/>
        <v>0</v>
      </c>
      <c r="BC8" s="62">
        <f>_xlfn.IFNA('Labor effort'!BC8*VLOOKUP('Labor cost'!$B8,Rates!$A:$B,2,0),"")</f>
        <v>0</v>
      </c>
      <c r="BD8" s="63">
        <f>_xlfn.IFNA('Labor effort'!BD8*VLOOKUP('Labor cost'!$B8,Rates!$A:$B,2,0),"")</f>
        <v>0</v>
      </c>
      <c r="BE8" s="62">
        <f>_xlfn.IFNA('Labor effort'!BE8*VLOOKUP('Labor cost'!$B8,Rates!$A:$B,2,0),"")</f>
        <v>0</v>
      </c>
      <c r="BF8" s="63">
        <f>_xlfn.IFNA('Labor effort'!BF8*VLOOKUP('Labor cost'!$B8,Rates!$A:$B,2,0),"")</f>
        <v>0</v>
      </c>
      <c r="BG8" s="62">
        <f>_xlfn.IFNA('Labor effort'!BG8*VLOOKUP('Labor cost'!$B8,Rates!$A:$B,2,0),"")</f>
        <v>0</v>
      </c>
      <c r="BH8" s="63">
        <f>_xlfn.IFNA('Labor effort'!BH8*VLOOKUP('Labor cost'!$B8,Rates!$A:$B,2,0),"")</f>
        <v>0</v>
      </c>
      <c r="BI8" s="62">
        <f>_xlfn.IFNA('Labor effort'!BI8*VLOOKUP('Labor cost'!$B8,Rates!$A:$B,2,0),"")</f>
        <v>0</v>
      </c>
      <c r="BJ8" s="63">
        <f>_xlfn.IFNA('Labor effort'!BJ8*VLOOKUP('Labor cost'!$B8,Rates!$A:$B,2,0),"")</f>
        <v>0</v>
      </c>
      <c r="BK8" s="62">
        <f>_xlfn.IFNA('Labor effort'!BK8*VLOOKUP('Labor cost'!$B8,Rates!$A:$B,2,0),"")</f>
        <v>0</v>
      </c>
      <c r="BL8" s="63">
        <f>_xlfn.IFNA('Labor effort'!BL8*VLOOKUP('Labor cost'!$B8,Rates!$A:$B,2,0),"")</f>
        <v>0</v>
      </c>
      <c r="BM8" s="62">
        <f>_xlfn.IFNA('Labor effort'!BM8*VLOOKUP('Labor cost'!$B8,Rates!$A:$B,2,0),"")</f>
        <v>0</v>
      </c>
      <c r="BN8" s="63">
        <f>_xlfn.IFNA('Labor effort'!BN8*VLOOKUP('Labor cost'!$B8,Rates!$A:$B,2,0),"")</f>
        <v>0</v>
      </c>
      <c r="BO8" s="62">
        <f>_xlfn.IFNA('Labor effort'!BO8*VLOOKUP('Labor cost'!$B8,Rates!$A:$B,2,0),"")</f>
        <v>0</v>
      </c>
      <c r="BP8" s="63">
        <f>_xlfn.IFNA('Labor effort'!BP8*VLOOKUP('Labor cost'!$B8,Rates!$A:$B,2,0),"")</f>
        <v>0</v>
      </c>
      <c r="BQ8" s="62">
        <f>_xlfn.IFNA('Labor effort'!BQ8*VLOOKUP('Labor cost'!$B8,Rates!$A:$B,2,0),"")</f>
        <v>0</v>
      </c>
      <c r="BR8" s="63">
        <f>_xlfn.IFNA('Labor effort'!BR8*VLOOKUP('Labor cost'!$B8,Rates!$A:$B,2,0),"")</f>
        <v>0</v>
      </c>
      <c r="BS8" s="62">
        <f>_xlfn.IFNA('Labor effort'!BS8*VLOOKUP('Labor cost'!$B8,Rates!$A:$B,2,0),"")</f>
        <v>0</v>
      </c>
      <c r="BT8" s="63">
        <f>_xlfn.IFNA('Labor effort'!BT8*VLOOKUP('Labor cost'!$B8,Rates!$A:$B,2,0),"")</f>
        <v>0</v>
      </c>
      <c r="BU8" s="62">
        <f>_xlfn.IFNA('Labor effort'!BU8*VLOOKUP('Labor cost'!$B8,Rates!$A:$B,2,0),"")</f>
        <v>0</v>
      </c>
      <c r="BV8" s="63">
        <f>_xlfn.IFNA('Labor effort'!BV8*VLOOKUP('Labor cost'!$B8,Rates!$A:$B,2,0),"")</f>
        <v>0</v>
      </c>
      <c r="BW8" s="62">
        <f>_xlfn.IFNA('Labor effort'!BW8*VLOOKUP('Labor cost'!$B8,Rates!$A:$B,2,0),"")</f>
        <v>0</v>
      </c>
      <c r="BX8" s="63">
        <f>_xlfn.IFNA('Labor effort'!BX8*VLOOKUP('Labor cost'!$B8,Rates!$A:$B,2,0),"")</f>
        <v>0</v>
      </c>
      <c r="BY8" s="62">
        <f>_xlfn.IFNA('Labor effort'!BY8*VLOOKUP('Labor cost'!$B8,Rates!$A:$B,2,0),"")</f>
        <v>0</v>
      </c>
      <c r="BZ8" s="63">
        <f>_xlfn.IFNA('Labor effort'!BZ8*VLOOKUP('Labor cost'!$B8,Rates!$A:$B,2,0),"")</f>
        <v>0</v>
      </c>
      <c r="CA8" s="53">
        <f t="shared" si="4"/>
        <v>0</v>
      </c>
      <c r="CB8" s="54">
        <f t="shared" si="5"/>
        <v>0</v>
      </c>
    </row>
    <row r="9" spans="1:80">
      <c r="A9" s="60" t="str">
        <f>IF('Labor effort'!A9&lt;&gt;"",'Labor effort'!A9,"")</f>
        <v/>
      </c>
      <c r="B9" s="61" t="str">
        <f>IF('Labor effort'!B9&lt;&gt;"",'Labor effort'!B9,"")</f>
        <v/>
      </c>
      <c r="C9" s="62" t="str">
        <f>_xlfn.IFNA('Labor effort'!C9*VLOOKUP('Labor cost'!$B9,Rates!$A:$B,2,0),"")</f>
        <v/>
      </c>
      <c r="D9" s="63" t="str">
        <f>_xlfn.IFNA('Labor effort'!D9*VLOOKUP('Labor cost'!$B9,Rates!$A:$B,2,0),"")</f>
        <v/>
      </c>
      <c r="E9" s="62" t="str">
        <f>_xlfn.IFNA('Labor effort'!E9*VLOOKUP('Labor cost'!$B9,Rates!$A:$B,2,0),"")</f>
        <v/>
      </c>
      <c r="F9" s="63" t="str">
        <f>_xlfn.IFNA('Labor effort'!F9*VLOOKUP('Labor cost'!$B9,Rates!$A:$B,2,0),"")</f>
        <v/>
      </c>
      <c r="G9" s="62" t="str">
        <f>_xlfn.IFNA('Labor effort'!G9*VLOOKUP('Labor cost'!$B9,Rates!$A:$B,2,0),"")</f>
        <v/>
      </c>
      <c r="H9" s="63" t="str">
        <f>_xlfn.IFNA('Labor effort'!H9*VLOOKUP('Labor cost'!$B9,Rates!$A:$B,2,0),"")</f>
        <v/>
      </c>
      <c r="I9" s="62" t="str">
        <f>_xlfn.IFNA('Labor effort'!I9*VLOOKUP('Labor cost'!$B9,Rates!$A:$B,2,0),"")</f>
        <v/>
      </c>
      <c r="J9" s="63" t="str">
        <f>_xlfn.IFNA('Labor effort'!J9*VLOOKUP('Labor cost'!$B9,Rates!$A:$B,2,0),"")</f>
        <v/>
      </c>
      <c r="K9" s="62" t="str">
        <f>_xlfn.IFNA('Labor effort'!K9*VLOOKUP('Labor cost'!$B9,Rates!$A:$B,2,0),"")</f>
        <v/>
      </c>
      <c r="L9" s="63" t="str">
        <f>_xlfn.IFNA('Labor effort'!L9*VLOOKUP('Labor cost'!$B9,Rates!$A:$B,2,0),"")</f>
        <v/>
      </c>
      <c r="M9" s="62" t="str">
        <f>_xlfn.IFNA('Labor effort'!M9*VLOOKUP('Labor cost'!$B9,Rates!$A:$B,2,0),"")</f>
        <v/>
      </c>
      <c r="N9" s="63" t="str">
        <f>_xlfn.IFNA('Labor effort'!N9*VLOOKUP('Labor cost'!$B9,Rates!$A:$B,2,0),"")</f>
        <v/>
      </c>
      <c r="O9" s="62" t="str">
        <f>_xlfn.IFNA('Labor effort'!O9*VLOOKUP('Labor cost'!$B9,Rates!$A:$B,2,0),"")</f>
        <v/>
      </c>
      <c r="P9" s="63" t="str">
        <f>_xlfn.IFNA('Labor effort'!P9*VLOOKUP('Labor cost'!$B9,Rates!$A:$B,2,0),"")</f>
        <v/>
      </c>
      <c r="Q9" s="62" t="str">
        <f>_xlfn.IFNA('Labor effort'!Q9*VLOOKUP('Labor cost'!$B9,Rates!$A:$B,2,0),"")</f>
        <v/>
      </c>
      <c r="R9" s="63" t="str">
        <f>_xlfn.IFNA('Labor effort'!R9*VLOOKUP('Labor cost'!$B9,Rates!$A:$B,2,0),"")</f>
        <v/>
      </c>
      <c r="S9" s="62" t="str">
        <f>_xlfn.IFNA('Labor effort'!S9*VLOOKUP('Labor cost'!$B9,Rates!$A:$B,2,0),"")</f>
        <v/>
      </c>
      <c r="T9" s="63" t="str">
        <f>_xlfn.IFNA('Labor effort'!T9*VLOOKUP('Labor cost'!$B9,Rates!$A:$B,2,0),"")</f>
        <v/>
      </c>
      <c r="U9" s="62" t="str">
        <f>_xlfn.IFNA('Labor effort'!U9*VLOOKUP('Labor cost'!$B9,Rates!$A:$B,2,0),"")</f>
        <v/>
      </c>
      <c r="V9" s="63" t="str">
        <f>_xlfn.IFNA('Labor effort'!V9*VLOOKUP('Labor cost'!$B9,Rates!$A:$B,2,0),"")</f>
        <v/>
      </c>
      <c r="W9" s="62" t="str">
        <f>_xlfn.IFNA('Labor effort'!W9*VLOOKUP('Labor cost'!$B9,Rates!$A:$B,2,0),"")</f>
        <v/>
      </c>
      <c r="X9" s="63" t="str">
        <f>_xlfn.IFNA('Labor effort'!X9*VLOOKUP('Labor cost'!$B9,Rates!$A:$B,2,0),"")</f>
        <v/>
      </c>
      <c r="Y9" s="62" t="str">
        <f>_xlfn.IFNA('Labor effort'!Y9*VLOOKUP('Labor cost'!$B9,Rates!$A:$B,2,0),"")</f>
        <v/>
      </c>
      <c r="Z9" s="63" t="str">
        <f>_xlfn.IFNA('Labor effort'!Z9*VLOOKUP('Labor cost'!$B9,Rates!$A:$B,2,0),"")</f>
        <v/>
      </c>
      <c r="AA9" s="53">
        <f t="shared" si="0"/>
        <v>0</v>
      </c>
      <c r="AB9" s="54">
        <f t="shared" si="1"/>
        <v>0</v>
      </c>
      <c r="AC9" s="62" t="str">
        <f>_xlfn.IFNA('Labor effort'!AC9*VLOOKUP('Labor cost'!$B9,Rates!$A:$B,2,0),"")</f>
        <v/>
      </c>
      <c r="AD9" s="63" t="str">
        <f>_xlfn.IFNA('Labor effort'!AD9*VLOOKUP('Labor cost'!$B9,Rates!$A:$B,2,0),"")</f>
        <v/>
      </c>
      <c r="AE9" s="62" t="str">
        <f>_xlfn.IFNA('Labor effort'!AE9*VLOOKUP('Labor cost'!$B9,Rates!$A:$B,2,0),"")</f>
        <v/>
      </c>
      <c r="AF9" s="63" t="str">
        <f>_xlfn.IFNA('Labor effort'!AF9*VLOOKUP('Labor cost'!$B9,Rates!$A:$B,2,0),"")</f>
        <v/>
      </c>
      <c r="AG9" s="62" t="str">
        <f>_xlfn.IFNA('Labor effort'!AG9*VLOOKUP('Labor cost'!$B9,Rates!$A:$B,2,0),"")</f>
        <v/>
      </c>
      <c r="AH9" s="63" t="str">
        <f>_xlfn.IFNA('Labor effort'!AH9*VLOOKUP('Labor cost'!$B9,Rates!$A:$B,2,0),"")</f>
        <v/>
      </c>
      <c r="AI9" s="62" t="str">
        <f>_xlfn.IFNA('Labor effort'!AI9*VLOOKUP('Labor cost'!$B9,Rates!$A:$B,2,0),"")</f>
        <v/>
      </c>
      <c r="AJ9" s="63" t="str">
        <f>_xlfn.IFNA('Labor effort'!AJ9*VLOOKUP('Labor cost'!$B9,Rates!$A:$B,2,0),"")</f>
        <v/>
      </c>
      <c r="AK9" s="62" t="str">
        <f>_xlfn.IFNA('Labor effort'!AK9*VLOOKUP('Labor cost'!$B9,Rates!$A:$B,2,0),"")</f>
        <v/>
      </c>
      <c r="AL9" s="63" t="str">
        <f>_xlfn.IFNA('Labor effort'!AL9*VLOOKUP('Labor cost'!$B9,Rates!$A:$B,2,0),"")</f>
        <v/>
      </c>
      <c r="AM9" s="62" t="str">
        <f>_xlfn.IFNA('Labor effort'!AM9*VLOOKUP('Labor cost'!$B9,Rates!$A:$B,2,0),"")</f>
        <v/>
      </c>
      <c r="AN9" s="63" t="str">
        <f>_xlfn.IFNA('Labor effort'!AN9*VLOOKUP('Labor cost'!$B9,Rates!$A:$B,2,0),"")</f>
        <v/>
      </c>
      <c r="AO9" s="62" t="str">
        <f>_xlfn.IFNA('Labor effort'!AO9*VLOOKUP('Labor cost'!$B9,Rates!$A:$B,2,0),"")</f>
        <v/>
      </c>
      <c r="AP9" s="63" t="str">
        <f>_xlfn.IFNA('Labor effort'!AP9*VLOOKUP('Labor cost'!$B9,Rates!$A:$B,2,0),"")</f>
        <v/>
      </c>
      <c r="AQ9" s="62" t="str">
        <f>_xlfn.IFNA('Labor effort'!AQ9*VLOOKUP('Labor cost'!$B9,Rates!$A:$B,2,0),"")</f>
        <v/>
      </c>
      <c r="AR9" s="63" t="str">
        <f>_xlfn.IFNA('Labor effort'!AR9*VLOOKUP('Labor cost'!$B9,Rates!$A:$B,2,0),"")</f>
        <v/>
      </c>
      <c r="AS9" s="62" t="str">
        <f>_xlfn.IFNA('Labor effort'!AS9*VLOOKUP('Labor cost'!$B9,Rates!$A:$B,2,0),"")</f>
        <v/>
      </c>
      <c r="AT9" s="63" t="str">
        <f>_xlfn.IFNA('Labor effort'!AT9*VLOOKUP('Labor cost'!$B9,Rates!$A:$B,2,0),"")</f>
        <v/>
      </c>
      <c r="AU9" s="62" t="str">
        <f>_xlfn.IFNA('Labor effort'!AU9*VLOOKUP('Labor cost'!$B9,Rates!$A:$B,2,0),"")</f>
        <v/>
      </c>
      <c r="AV9" s="63" t="str">
        <f>_xlfn.IFNA('Labor effort'!AV9*VLOOKUP('Labor cost'!$B9,Rates!$A:$B,2,0),"")</f>
        <v/>
      </c>
      <c r="AW9" s="62" t="str">
        <f>_xlfn.IFNA('Labor effort'!AW9*VLOOKUP('Labor cost'!$B9,Rates!$A:$B,2,0),"")</f>
        <v/>
      </c>
      <c r="AX9" s="63" t="str">
        <f>_xlfn.IFNA('Labor effort'!AX9*VLOOKUP('Labor cost'!$B9,Rates!$A:$B,2,0),"")</f>
        <v/>
      </c>
      <c r="AY9" s="62" t="str">
        <f>_xlfn.IFNA('Labor effort'!AY9*VLOOKUP('Labor cost'!$B9,Rates!$A:$B,2,0),"")</f>
        <v/>
      </c>
      <c r="AZ9" s="63" t="str">
        <f>_xlfn.IFNA('Labor effort'!AZ9*VLOOKUP('Labor cost'!$B9,Rates!$A:$B,2,0),"")</f>
        <v/>
      </c>
      <c r="BA9" s="53">
        <f t="shared" si="2"/>
        <v>0</v>
      </c>
      <c r="BB9" s="54">
        <f t="shared" si="3"/>
        <v>0</v>
      </c>
      <c r="BC9" s="62" t="str">
        <f>_xlfn.IFNA('Labor effort'!BC9*VLOOKUP('Labor cost'!$B9,Rates!$A:$B,2,0),"")</f>
        <v/>
      </c>
      <c r="BD9" s="63" t="str">
        <f>_xlfn.IFNA('Labor effort'!BD9*VLOOKUP('Labor cost'!$B9,Rates!$A:$B,2,0),"")</f>
        <v/>
      </c>
      <c r="BE9" s="62" t="str">
        <f>_xlfn.IFNA('Labor effort'!BE9*VLOOKUP('Labor cost'!$B9,Rates!$A:$B,2,0),"")</f>
        <v/>
      </c>
      <c r="BF9" s="63" t="str">
        <f>_xlfn.IFNA('Labor effort'!BF9*VLOOKUP('Labor cost'!$B9,Rates!$A:$B,2,0),"")</f>
        <v/>
      </c>
      <c r="BG9" s="62" t="str">
        <f>_xlfn.IFNA('Labor effort'!BG9*VLOOKUP('Labor cost'!$B9,Rates!$A:$B,2,0),"")</f>
        <v/>
      </c>
      <c r="BH9" s="63" t="str">
        <f>_xlfn.IFNA('Labor effort'!BH9*VLOOKUP('Labor cost'!$B9,Rates!$A:$B,2,0),"")</f>
        <v/>
      </c>
      <c r="BI9" s="62" t="str">
        <f>_xlfn.IFNA('Labor effort'!BI9*VLOOKUP('Labor cost'!$B9,Rates!$A:$B,2,0),"")</f>
        <v/>
      </c>
      <c r="BJ9" s="63" t="str">
        <f>_xlfn.IFNA('Labor effort'!BJ9*VLOOKUP('Labor cost'!$B9,Rates!$A:$B,2,0),"")</f>
        <v/>
      </c>
      <c r="BK9" s="62" t="str">
        <f>_xlfn.IFNA('Labor effort'!BK9*VLOOKUP('Labor cost'!$B9,Rates!$A:$B,2,0),"")</f>
        <v/>
      </c>
      <c r="BL9" s="63" t="str">
        <f>_xlfn.IFNA('Labor effort'!BL9*VLOOKUP('Labor cost'!$B9,Rates!$A:$B,2,0),"")</f>
        <v/>
      </c>
      <c r="BM9" s="62" t="str">
        <f>_xlfn.IFNA('Labor effort'!BM9*VLOOKUP('Labor cost'!$B9,Rates!$A:$B,2,0),"")</f>
        <v/>
      </c>
      <c r="BN9" s="63" t="str">
        <f>_xlfn.IFNA('Labor effort'!BN9*VLOOKUP('Labor cost'!$B9,Rates!$A:$B,2,0),"")</f>
        <v/>
      </c>
      <c r="BO9" s="62" t="str">
        <f>_xlfn.IFNA('Labor effort'!BO9*VLOOKUP('Labor cost'!$B9,Rates!$A:$B,2,0),"")</f>
        <v/>
      </c>
      <c r="BP9" s="63" t="str">
        <f>_xlfn.IFNA('Labor effort'!BP9*VLOOKUP('Labor cost'!$B9,Rates!$A:$B,2,0),"")</f>
        <v/>
      </c>
      <c r="BQ9" s="62" t="str">
        <f>_xlfn.IFNA('Labor effort'!BQ9*VLOOKUP('Labor cost'!$B9,Rates!$A:$B,2,0),"")</f>
        <v/>
      </c>
      <c r="BR9" s="63" t="str">
        <f>_xlfn.IFNA('Labor effort'!BR9*VLOOKUP('Labor cost'!$B9,Rates!$A:$B,2,0),"")</f>
        <v/>
      </c>
      <c r="BS9" s="62" t="str">
        <f>_xlfn.IFNA('Labor effort'!BS9*VLOOKUP('Labor cost'!$B9,Rates!$A:$B,2,0),"")</f>
        <v/>
      </c>
      <c r="BT9" s="63" t="str">
        <f>_xlfn.IFNA('Labor effort'!BT9*VLOOKUP('Labor cost'!$B9,Rates!$A:$B,2,0),"")</f>
        <v/>
      </c>
      <c r="BU9" s="62" t="str">
        <f>_xlfn.IFNA('Labor effort'!BU9*VLOOKUP('Labor cost'!$B9,Rates!$A:$B,2,0),"")</f>
        <v/>
      </c>
      <c r="BV9" s="63" t="str">
        <f>_xlfn.IFNA('Labor effort'!BV9*VLOOKUP('Labor cost'!$B9,Rates!$A:$B,2,0),"")</f>
        <v/>
      </c>
      <c r="BW9" s="62" t="str">
        <f>_xlfn.IFNA('Labor effort'!BW9*VLOOKUP('Labor cost'!$B9,Rates!$A:$B,2,0),"")</f>
        <v/>
      </c>
      <c r="BX9" s="63" t="str">
        <f>_xlfn.IFNA('Labor effort'!BX9*VLOOKUP('Labor cost'!$B9,Rates!$A:$B,2,0),"")</f>
        <v/>
      </c>
      <c r="BY9" s="62" t="str">
        <f>_xlfn.IFNA('Labor effort'!BY9*VLOOKUP('Labor cost'!$B9,Rates!$A:$B,2,0),"")</f>
        <v/>
      </c>
      <c r="BZ9" s="63" t="str">
        <f>_xlfn.IFNA('Labor effort'!BZ9*VLOOKUP('Labor cost'!$B9,Rates!$A:$B,2,0),"")</f>
        <v/>
      </c>
      <c r="CA9" s="53">
        <f t="shared" si="4"/>
        <v>0</v>
      </c>
      <c r="CB9" s="54">
        <f t="shared" si="5"/>
        <v>0</v>
      </c>
    </row>
    <row r="10" spans="1:80">
      <c r="A10" s="60" t="str">
        <f>IF('Labor effort'!A10&lt;&gt;"",'Labor effort'!A10,"")</f>
        <v/>
      </c>
      <c r="B10" s="61" t="str">
        <f>IF('Labor effort'!B10&lt;&gt;"",'Labor effort'!B10,"")</f>
        <v/>
      </c>
      <c r="C10" s="62" t="str">
        <f>_xlfn.IFNA('Labor effort'!C10*VLOOKUP('Labor cost'!$B10,Rates!$A:$B,2,0),"")</f>
        <v/>
      </c>
      <c r="D10" s="63" t="str">
        <f>_xlfn.IFNA('Labor effort'!D10*VLOOKUP('Labor cost'!$B10,Rates!$A:$B,2,0),"")</f>
        <v/>
      </c>
      <c r="E10" s="62" t="str">
        <f>_xlfn.IFNA('Labor effort'!E10*VLOOKUP('Labor cost'!$B10,Rates!$A:$B,2,0),"")</f>
        <v/>
      </c>
      <c r="F10" s="63" t="str">
        <f>_xlfn.IFNA('Labor effort'!F10*VLOOKUP('Labor cost'!$B10,Rates!$A:$B,2,0),"")</f>
        <v/>
      </c>
      <c r="G10" s="62" t="str">
        <f>_xlfn.IFNA('Labor effort'!G10*VLOOKUP('Labor cost'!$B10,Rates!$A:$B,2,0),"")</f>
        <v/>
      </c>
      <c r="H10" s="63" t="str">
        <f>_xlfn.IFNA('Labor effort'!H10*VLOOKUP('Labor cost'!$B10,Rates!$A:$B,2,0),"")</f>
        <v/>
      </c>
      <c r="I10" s="62" t="str">
        <f>_xlfn.IFNA('Labor effort'!I10*VLOOKUP('Labor cost'!$B10,Rates!$A:$B,2,0),"")</f>
        <v/>
      </c>
      <c r="J10" s="63" t="str">
        <f>_xlfn.IFNA('Labor effort'!J10*VLOOKUP('Labor cost'!$B10,Rates!$A:$B,2,0),"")</f>
        <v/>
      </c>
      <c r="K10" s="62" t="str">
        <f>_xlfn.IFNA('Labor effort'!K10*VLOOKUP('Labor cost'!$B10,Rates!$A:$B,2,0),"")</f>
        <v/>
      </c>
      <c r="L10" s="63" t="str">
        <f>_xlfn.IFNA('Labor effort'!L10*VLOOKUP('Labor cost'!$B10,Rates!$A:$B,2,0),"")</f>
        <v/>
      </c>
      <c r="M10" s="62" t="str">
        <f>_xlfn.IFNA('Labor effort'!M10*VLOOKUP('Labor cost'!$B10,Rates!$A:$B,2,0),"")</f>
        <v/>
      </c>
      <c r="N10" s="63" t="str">
        <f>_xlfn.IFNA('Labor effort'!N10*VLOOKUP('Labor cost'!$B10,Rates!$A:$B,2,0),"")</f>
        <v/>
      </c>
      <c r="O10" s="62" t="str">
        <f>_xlfn.IFNA('Labor effort'!O10*VLOOKUP('Labor cost'!$B10,Rates!$A:$B,2,0),"")</f>
        <v/>
      </c>
      <c r="P10" s="63" t="str">
        <f>_xlfn.IFNA('Labor effort'!P10*VLOOKUP('Labor cost'!$B10,Rates!$A:$B,2,0),"")</f>
        <v/>
      </c>
      <c r="Q10" s="62" t="str">
        <f>_xlfn.IFNA('Labor effort'!Q10*VLOOKUP('Labor cost'!$B10,Rates!$A:$B,2,0),"")</f>
        <v/>
      </c>
      <c r="R10" s="63" t="str">
        <f>_xlfn.IFNA('Labor effort'!R10*VLOOKUP('Labor cost'!$B10,Rates!$A:$B,2,0),"")</f>
        <v/>
      </c>
      <c r="S10" s="62" t="str">
        <f>_xlfn.IFNA('Labor effort'!S10*VLOOKUP('Labor cost'!$B10,Rates!$A:$B,2,0),"")</f>
        <v/>
      </c>
      <c r="T10" s="63" t="str">
        <f>_xlfn.IFNA('Labor effort'!T10*VLOOKUP('Labor cost'!$B10,Rates!$A:$B,2,0),"")</f>
        <v/>
      </c>
      <c r="U10" s="62" t="str">
        <f>_xlfn.IFNA('Labor effort'!U10*VLOOKUP('Labor cost'!$B10,Rates!$A:$B,2,0),"")</f>
        <v/>
      </c>
      <c r="V10" s="63" t="str">
        <f>_xlfn.IFNA('Labor effort'!V10*VLOOKUP('Labor cost'!$B10,Rates!$A:$B,2,0),"")</f>
        <v/>
      </c>
      <c r="W10" s="62" t="str">
        <f>_xlfn.IFNA('Labor effort'!W10*VLOOKUP('Labor cost'!$B10,Rates!$A:$B,2,0),"")</f>
        <v/>
      </c>
      <c r="X10" s="63" t="str">
        <f>_xlfn.IFNA('Labor effort'!X10*VLOOKUP('Labor cost'!$B10,Rates!$A:$B,2,0),"")</f>
        <v/>
      </c>
      <c r="Y10" s="62" t="str">
        <f>_xlfn.IFNA('Labor effort'!Y10*VLOOKUP('Labor cost'!$B10,Rates!$A:$B,2,0),"")</f>
        <v/>
      </c>
      <c r="Z10" s="63" t="str">
        <f>_xlfn.IFNA('Labor effort'!Z10*VLOOKUP('Labor cost'!$B10,Rates!$A:$B,2,0),"")</f>
        <v/>
      </c>
      <c r="AA10" s="53">
        <f t="shared" si="0"/>
        <v>0</v>
      </c>
      <c r="AB10" s="54">
        <f t="shared" si="1"/>
        <v>0</v>
      </c>
      <c r="AC10" s="62" t="str">
        <f>_xlfn.IFNA('Labor effort'!AC10*VLOOKUP('Labor cost'!$B10,Rates!$A:$B,2,0),"")</f>
        <v/>
      </c>
      <c r="AD10" s="63" t="str">
        <f>_xlfn.IFNA('Labor effort'!AD10*VLOOKUP('Labor cost'!$B10,Rates!$A:$B,2,0),"")</f>
        <v/>
      </c>
      <c r="AE10" s="62" t="str">
        <f>_xlfn.IFNA('Labor effort'!AE10*VLOOKUP('Labor cost'!$B10,Rates!$A:$B,2,0),"")</f>
        <v/>
      </c>
      <c r="AF10" s="63" t="str">
        <f>_xlfn.IFNA('Labor effort'!AF10*VLOOKUP('Labor cost'!$B10,Rates!$A:$B,2,0),"")</f>
        <v/>
      </c>
      <c r="AG10" s="62" t="str">
        <f>_xlfn.IFNA('Labor effort'!AG10*VLOOKUP('Labor cost'!$B10,Rates!$A:$B,2,0),"")</f>
        <v/>
      </c>
      <c r="AH10" s="63" t="str">
        <f>_xlfn.IFNA('Labor effort'!AH10*VLOOKUP('Labor cost'!$B10,Rates!$A:$B,2,0),"")</f>
        <v/>
      </c>
      <c r="AI10" s="62" t="str">
        <f>_xlfn.IFNA('Labor effort'!AI10*VLOOKUP('Labor cost'!$B10,Rates!$A:$B,2,0),"")</f>
        <v/>
      </c>
      <c r="AJ10" s="63" t="str">
        <f>_xlfn.IFNA('Labor effort'!AJ10*VLOOKUP('Labor cost'!$B10,Rates!$A:$B,2,0),"")</f>
        <v/>
      </c>
      <c r="AK10" s="62" t="str">
        <f>_xlfn.IFNA('Labor effort'!AK10*VLOOKUP('Labor cost'!$B10,Rates!$A:$B,2,0),"")</f>
        <v/>
      </c>
      <c r="AL10" s="63" t="str">
        <f>_xlfn.IFNA('Labor effort'!AL10*VLOOKUP('Labor cost'!$B10,Rates!$A:$B,2,0),"")</f>
        <v/>
      </c>
      <c r="AM10" s="62" t="str">
        <f>_xlfn.IFNA('Labor effort'!AM10*VLOOKUP('Labor cost'!$B10,Rates!$A:$B,2,0),"")</f>
        <v/>
      </c>
      <c r="AN10" s="63" t="str">
        <f>_xlfn.IFNA('Labor effort'!AN10*VLOOKUP('Labor cost'!$B10,Rates!$A:$B,2,0),"")</f>
        <v/>
      </c>
      <c r="AO10" s="62" t="str">
        <f>_xlfn.IFNA('Labor effort'!AO10*VLOOKUP('Labor cost'!$B10,Rates!$A:$B,2,0),"")</f>
        <v/>
      </c>
      <c r="AP10" s="63" t="str">
        <f>_xlfn.IFNA('Labor effort'!AP10*VLOOKUP('Labor cost'!$B10,Rates!$A:$B,2,0),"")</f>
        <v/>
      </c>
      <c r="AQ10" s="62" t="str">
        <f>_xlfn.IFNA('Labor effort'!AQ10*VLOOKUP('Labor cost'!$B10,Rates!$A:$B,2,0),"")</f>
        <v/>
      </c>
      <c r="AR10" s="63" t="str">
        <f>_xlfn.IFNA('Labor effort'!AR10*VLOOKUP('Labor cost'!$B10,Rates!$A:$B,2,0),"")</f>
        <v/>
      </c>
      <c r="AS10" s="62" t="str">
        <f>_xlfn.IFNA('Labor effort'!AS10*VLOOKUP('Labor cost'!$B10,Rates!$A:$B,2,0),"")</f>
        <v/>
      </c>
      <c r="AT10" s="63" t="str">
        <f>_xlfn.IFNA('Labor effort'!AT10*VLOOKUP('Labor cost'!$B10,Rates!$A:$B,2,0),"")</f>
        <v/>
      </c>
      <c r="AU10" s="62" t="str">
        <f>_xlfn.IFNA('Labor effort'!AU10*VLOOKUP('Labor cost'!$B10,Rates!$A:$B,2,0),"")</f>
        <v/>
      </c>
      <c r="AV10" s="63" t="str">
        <f>_xlfn.IFNA('Labor effort'!AV10*VLOOKUP('Labor cost'!$B10,Rates!$A:$B,2,0),"")</f>
        <v/>
      </c>
      <c r="AW10" s="62" t="str">
        <f>_xlfn.IFNA('Labor effort'!AW10*VLOOKUP('Labor cost'!$B10,Rates!$A:$B,2,0),"")</f>
        <v/>
      </c>
      <c r="AX10" s="63" t="str">
        <f>_xlfn.IFNA('Labor effort'!AX10*VLOOKUP('Labor cost'!$B10,Rates!$A:$B,2,0),"")</f>
        <v/>
      </c>
      <c r="AY10" s="62" t="str">
        <f>_xlfn.IFNA('Labor effort'!AY10*VLOOKUP('Labor cost'!$B10,Rates!$A:$B,2,0),"")</f>
        <v/>
      </c>
      <c r="AZ10" s="63" t="str">
        <f>_xlfn.IFNA('Labor effort'!AZ10*VLOOKUP('Labor cost'!$B10,Rates!$A:$B,2,0),"")</f>
        <v/>
      </c>
      <c r="BA10" s="53">
        <f t="shared" si="2"/>
        <v>0</v>
      </c>
      <c r="BB10" s="54">
        <f t="shared" si="3"/>
        <v>0</v>
      </c>
      <c r="BC10" s="62" t="str">
        <f>_xlfn.IFNA('Labor effort'!BC10*VLOOKUP('Labor cost'!$B10,Rates!$A:$B,2,0),"")</f>
        <v/>
      </c>
      <c r="BD10" s="63" t="str">
        <f>_xlfn.IFNA('Labor effort'!BD10*VLOOKUP('Labor cost'!$B10,Rates!$A:$B,2,0),"")</f>
        <v/>
      </c>
      <c r="BE10" s="62" t="str">
        <f>_xlfn.IFNA('Labor effort'!BE10*VLOOKUP('Labor cost'!$B10,Rates!$A:$B,2,0),"")</f>
        <v/>
      </c>
      <c r="BF10" s="63" t="str">
        <f>_xlfn.IFNA('Labor effort'!BF10*VLOOKUP('Labor cost'!$B10,Rates!$A:$B,2,0),"")</f>
        <v/>
      </c>
      <c r="BG10" s="62" t="str">
        <f>_xlfn.IFNA('Labor effort'!BG10*VLOOKUP('Labor cost'!$B10,Rates!$A:$B,2,0),"")</f>
        <v/>
      </c>
      <c r="BH10" s="63" t="str">
        <f>_xlfn.IFNA('Labor effort'!BH10*VLOOKUP('Labor cost'!$B10,Rates!$A:$B,2,0),"")</f>
        <v/>
      </c>
      <c r="BI10" s="62" t="str">
        <f>_xlfn.IFNA('Labor effort'!BI10*VLOOKUP('Labor cost'!$B10,Rates!$A:$B,2,0),"")</f>
        <v/>
      </c>
      <c r="BJ10" s="63" t="str">
        <f>_xlfn.IFNA('Labor effort'!BJ10*VLOOKUP('Labor cost'!$B10,Rates!$A:$B,2,0),"")</f>
        <v/>
      </c>
      <c r="BK10" s="62" t="str">
        <f>_xlfn.IFNA('Labor effort'!BK10*VLOOKUP('Labor cost'!$B10,Rates!$A:$B,2,0),"")</f>
        <v/>
      </c>
      <c r="BL10" s="63" t="str">
        <f>_xlfn.IFNA('Labor effort'!BL10*VLOOKUP('Labor cost'!$B10,Rates!$A:$B,2,0),"")</f>
        <v/>
      </c>
      <c r="BM10" s="62" t="str">
        <f>_xlfn.IFNA('Labor effort'!BM10*VLOOKUP('Labor cost'!$B10,Rates!$A:$B,2,0),"")</f>
        <v/>
      </c>
      <c r="BN10" s="63" t="str">
        <f>_xlfn.IFNA('Labor effort'!BN10*VLOOKUP('Labor cost'!$B10,Rates!$A:$B,2,0),"")</f>
        <v/>
      </c>
      <c r="BO10" s="62" t="str">
        <f>_xlfn.IFNA('Labor effort'!BO10*VLOOKUP('Labor cost'!$B10,Rates!$A:$B,2,0),"")</f>
        <v/>
      </c>
      <c r="BP10" s="63" t="str">
        <f>_xlfn.IFNA('Labor effort'!BP10*VLOOKUP('Labor cost'!$B10,Rates!$A:$B,2,0),"")</f>
        <v/>
      </c>
      <c r="BQ10" s="62" t="str">
        <f>_xlfn.IFNA('Labor effort'!BQ10*VLOOKUP('Labor cost'!$B10,Rates!$A:$B,2,0),"")</f>
        <v/>
      </c>
      <c r="BR10" s="63" t="str">
        <f>_xlfn.IFNA('Labor effort'!BR10*VLOOKUP('Labor cost'!$B10,Rates!$A:$B,2,0),"")</f>
        <v/>
      </c>
      <c r="BS10" s="62" t="str">
        <f>_xlfn.IFNA('Labor effort'!BS10*VLOOKUP('Labor cost'!$B10,Rates!$A:$B,2,0),"")</f>
        <v/>
      </c>
      <c r="BT10" s="63" t="str">
        <f>_xlfn.IFNA('Labor effort'!BT10*VLOOKUP('Labor cost'!$B10,Rates!$A:$B,2,0),"")</f>
        <v/>
      </c>
      <c r="BU10" s="62" t="str">
        <f>_xlfn.IFNA('Labor effort'!BU10*VLOOKUP('Labor cost'!$B10,Rates!$A:$B,2,0),"")</f>
        <v/>
      </c>
      <c r="BV10" s="63" t="str">
        <f>_xlfn.IFNA('Labor effort'!BV10*VLOOKUP('Labor cost'!$B10,Rates!$A:$B,2,0),"")</f>
        <v/>
      </c>
      <c r="BW10" s="62" t="str">
        <f>_xlfn.IFNA('Labor effort'!BW10*VLOOKUP('Labor cost'!$B10,Rates!$A:$B,2,0),"")</f>
        <v/>
      </c>
      <c r="BX10" s="63" t="str">
        <f>_xlfn.IFNA('Labor effort'!BX10*VLOOKUP('Labor cost'!$B10,Rates!$A:$B,2,0),"")</f>
        <v/>
      </c>
      <c r="BY10" s="62" t="str">
        <f>_xlfn.IFNA('Labor effort'!BY10*VLOOKUP('Labor cost'!$B10,Rates!$A:$B,2,0),"")</f>
        <v/>
      </c>
      <c r="BZ10" s="63" t="str">
        <f>_xlfn.IFNA('Labor effort'!BZ10*VLOOKUP('Labor cost'!$B10,Rates!$A:$B,2,0),"")</f>
        <v/>
      </c>
      <c r="CA10" s="53">
        <f t="shared" si="4"/>
        <v>0</v>
      </c>
      <c r="CB10" s="54">
        <f t="shared" si="5"/>
        <v>0</v>
      </c>
    </row>
    <row r="11" spans="1:80">
      <c r="A11" s="60" t="str">
        <f>IF('Labor effort'!A11&lt;&gt;"",'Labor effort'!A11,"")</f>
        <v/>
      </c>
      <c r="B11" s="61" t="str">
        <f>IF('Labor effort'!B11&lt;&gt;"",'Labor effort'!B11,"")</f>
        <v/>
      </c>
      <c r="C11" s="62" t="str">
        <f>_xlfn.IFNA('Labor effort'!C11*VLOOKUP('Labor cost'!$B11,Rates!$A:$B,2,0),"")</f>
        <v/>
      </c>
      <c r="D11" s="63" t="str">
        <f>_xlfn.IFNA('Labor effort'!D11*VLOOKUP('Labor cost'!$B11,Rates!$A:$B,2,0),"")</f>
        <v/>
      </c>
      <c r="E11" s="62" t="str">
        <f>_xlfn.IFNA('Labor effort'!E11*VLOOKUP('Labor cost'!$B11,Rates!$A:$B,2,0),"")</f>
        <v/>
      </c>
      <c r="F11" s="63" t="str">
        <f>_xlfn.IFNA('Labor effort'!F11*VLOOKUP('Labor cost'!$B11,Rates!$A:$B,2,0),"")</f>
        <v/>
      </c>
      <c r="G11" s="62" t="str">
        <f>_xlfn.IFNA('Labor effort'!G11*VLOOKUP('Labor cost'!$B11,Rates!$A:$B,2,0),"")</f>
        <v/>
      </c>
      <c r="H11" s="63" t="str">
        <f>_xlfn.IFNA('Labor effort'!H11*VLOOKUP('Labor cost'!$B11,Rates!$A:$B,2,0),"")</f>
        <v/>
      </c>
      <c r="I11" s="62" t="str">
        <f>_xlfn.IFNA('Labor effort'!I11*VLOOKUP('Labor cost'!$B11,Rates!$A:$B,2,0),"")</f>
        <v/>
      </c>
      <c r="J11" s="63" t="str">
        <f>_xlfn.IFNA('Labor effort'!J11*VLOOKUP('Labor cost'!$B11,Rates!$A:$B,2,0),"")</f>
        <v/>
      </c>
      <c r="K11" s="62" t="str">
        <f>_xlfn.IFNA('Labor effort'!K11*VLOOKUP('Labor cost'!$B11,Rates!$A:$B,2,0),"")</f>
        <v/>
      </c>
      <c r="L11" s="63" t="str">
        <f>_xlfn.IFNA('Labor effort'!L11*VLOOKUP('Labor cost'!$B11,Rates!$A:$B,2,0),"")</f>
        <v/>
      </c>
      <c r="M11" s="62" t="str">
        <f>_xlfn.IFNA('Labor effort'!M11*VLOOKUP('Labor cost'!$B11,Rates!$A:$B,2,0),"")</f>
        <v/>
      </c>
      <c r="N11" s="63" t="str">
        <f>_xlfn.IFNA('Labor effort'!N11*VLOOKUP('Labor cost'!$B11,Rates!$A:$B,2,0),"")</f>
        <v/>
      </c>
      <c r="O11" s="62" t="str">
        <f>_xlfn.IFNA('Labor effort'!O11*VLOOKUP('Labor cost'!$B11,Rates!$A:$B,2,0),"")</f>
        <v/>
      </c>
      <c r="P11" s="63" t="str">
        <f>_xlfn.IFNA('Labor effort'!P11*VLOOKUP('Labor cost'!$B11,Rates!$A:$B,2,0),"")</f>
        <v/>
      </c>
      <c r="Q11" s="62" t="str">
        <f>_xlfn.IFNA('Labor effort'!Q11*VLOOKUP('Labor cost'!$B11,Rates!$A:$B,2,0),"")</f>
        <v/>
      </c>
      <c r="R11" s="63" t="str">
        <f>_xlfn.IFNA('Labor effort'!R11*VLOOKUP('Labor cost'!$B11,Rates!$A:$B,2,0),"")</f>
        <v/>
      </c>
      <c r="S11" s="62" t="str">
        <f>_xlfn.IFNA('Labor effort'!S11*VLOOKUP('Labor cost'!$B11,Rates!$A:$B,2,0),"")</f>
        <v/>
      </c>
      <c r="T11" s="63" t="str">
        <f>_xlfn.IFNA('Labor effort'!T11*VLOOKUP('Labor cost'!$B11,Rates!$A:$B,2,0),"")</f>
        <v/>
      </c>
      <c r="U11" s="62" t="str">
        <f>_xlfn.IFNA('Labor effort'!U11*VLOOKUP('Labor cost'!$B11,Rates!$A:$B,2,0),"")</f>
        <v/>
      </c>
      <c r="V11" s="63" t="str">
        <f>_xlfn.IFNA('Labor effort'!V11*VLOOKUP('Labor cost'!$B11,Rates!$A:$B,2,0),"")</f>
        <v/>
      </c>
      <c r="W11" s="62" t="str">
        <f>_xlfn.IFNA('Labor effort'!W11*VLOOKUP('Labor cost'!$B11,Rates!$A:$B,2,0),"")</f>
        <v/>
      </c>
      <c r="X11" s="63" t="str">
        <f>_xlfn.IFNA('Labor effort'!X11*VLOOKUP('Labor cost'!$B11,Rates!$A:$B,2,0),"")</f>
        <v/>
      </c>
      <c r="Y11" s="62" t="str">
        <f>_xlfn.IFNA('Labor effort'!Y11*VLOOKUP('Labor cost'!$B11,Rates!$A:$B,2,0),"")</f>
        <v/>
      </c>
      <c r="Z11" s="63" t="str">
        <f>_xlfn.IFNA('Labor effort'!Z11*VLOOKUP('Labor cost'!$B11,Rates!$A:$B,2,0),"")</f>
        <v/>
      </c>
      <c r="AA11" s="53">
        <f t="shared" si="0"/>
        <v>0</v>
      </c>
      <c r="AB11" s="54">
        <f t="shared" si="1"/>
        <v>0</v>
      </c>
      <c r="AC11" s="62" t="str">
        <f>_xlfn.IFNA('Labor effort'!AC11*VLOOKUP('Labor cost'!$B11,Rates!$A:$B,2,0),"")</f>
        <v/>
      </c>
      <c r="AD11" s="63" t="str">
        <f>_xlfn.IFNA('Labor effort'!AD11*VLOOKUP('Labor cost'!$B11,Rates!$A:$B,2,0),"")</f>
        <v/>
      </c>
      <c r="AE11" s="62" t="str">
        <f>_xlfn.IFNA('Labor effort'!AE11*VLOOKUP('Labor cost'!$B11,Rates!$A:$B,2,0),"")</f>
        <v/>
      </c>
      <c r="AF11" s="63" t="str">
        <f>_xlfn.IFNA('Labor effort'!AF11*VLOOKUP('Labor cost'!$B11,Rates!$A:$B,2,0),"")</f>
        <v/>
      </c>
      <c r="AG11" s="62" t="str">
        <f>_xlfn.IFNA('Labor effort'!AG11*VLOOKUP('Labor cost'!$B11,Rates!$A:$B,2,0),"")</f>
        <v/>
      </c>
      <c r="AH11" s="63" t="str">
        <f>_xlfn.IFNA('Labor effort'!AH11*VLOOKUP('Labor cost'!$B11,Rates!$A:$B,2,0),"")</f>
        <v/>
      </c>
      <c r="AI11" s="62" t="str">
        <f>_xlfn.IFNA('Labor effort'!AI11*VLOOKUP('Labor cost'!$B11,Rates!$A:$B,2,0),"")</f>
        <v/>
      </c>
      <c r="AJ11" s="63" t="str">
        <f>_xlfn.IFNA('Labor effort'!AJ11*VLOOKUP('Labor cost'!$B11,Rates!$A:$B,2,0),"")</f>
        <v/>
      </c>
      <c r="AK11" s="62" t="str">
        <f>_xlfn.IFNA('Labor effort'!AK11*VLOOKUP('Labor cost'!$B11,Rates!$A:$B,2,0),"")</f>
        <v/>
      </c>
      <c r="AL11" s="63" t="str">
        <f>_xlfn.IFNA('Labor effort'!AL11*VLOOKUP('Labor cost'!$B11,Rates!$A:$B,2,0),"")</f>
        <v/>
      </c>
      <c r="AM11" s="62" t="str">
        <f>_xlfn.IFNA('Labor effort'!AM11*VLOOKUP('Labor cost'!$B11,Rates!$A:$B,2,0),"")</f>
        <v/>
      </c>
      <c r="AN11" s="63" t="str">
        <f>_xlfn.IFNA('Labor effort'!AN11*VLOOKUP('Labor cost'!$B11,Rates!$A:$B,2,0),"")</f>
        <v/>
      </c>
      <c r="AO11" s="62" t="str">
        <f>_xlfn.IFNA('Labor effort'!AO11*VLOOKUP('Labor cost'!$B11,Rates!$A:$B,2,0),"")</f>
        <v/>
      </c>
      <c r="AP11" s="63" t="str">
        <f>_xlfn.IFNA('Labor effort'!AP11*VLOOKUP('Labor cost'!$B11,Rates!$A:$B,2,0),"")</f>
        <v/>
      </c>
      <c r="AQ11" s="62" t="str">
        <f>_xlfn.IFNA('Labor effort'!AQ11*VLOOKUP('Labor cost'!$B11,Rates!$A:$B,2,0),"")</f>
        <v/>
      </c>
      <c r="AR11" s="63" t="str">
        <f>_xlfn.IFNA('Labor effort'!AR11*VLOOKUP('Labor cost'!$B11,Rates!$A:$B,2,0),"")</f>
        <v/>
      </c>
      <c r="AS11" s="62" t="str">
        <f>_xlfn.IFNA('Labor effort'!AS11*VLOOKUP('Labor cost'!$B11,Rates!$A:$B,2,0),"")</f>
        <v/>
      </c>
      <c r="AT11" s="63" t="str">
        <f>_xlfn.IFNA('Labor effort'!AT11*VLOOKUP('Labor cost'!$B11,Rates!$A:$B,2,0),"")</f>
        <v/>
      </c>
      <c r="AU11" s="62" t="str">
        <f>_xlfn.IFNA('Labor effort'!AU11*VLOOKUP('Labor cost'!$B11,Rates!$A:$B,2,0),"")</f>
        <v/>
      </c>
      <c r="AV11" s="63" t="str">
        <f>_xlfn.IFNA('Labor effort'!AV11*VLOOKUP('Labor cost'!$B11,Rates!$A:$B,2,0),"")</f>
        <v/>
      </c>
      <c r="AW11" s="62" t="str">
        <f>_xlfn.IFNA('Labor effort'!AW11*VLOOKUP('Labor cost'!$B11,Rates!$A:$B,2,0),"")</f>
        <v/>
      </c>
      <c r="AX11" s="63" t="str">
        <f>_xlfn.IFNA('Labor effort'!AX11*VLOOKUP('Labor cost'!$B11,Rates!$A:$B,2,0),"")</f>
        <v/>
      </c>
      <c r="AY11" s="62" t="str">
        <f>_xlfn.IFNA('Labor effort'!AY11*VLOOKUP('Labor cost'!$B11,Rates!$A:$B,2,0),"")</f>
        <v/>
      </c>
      <c r="AZ11" s="63" t="str">
        <f>_xlfn.IFNA('Labor effort'!AZ11*VLOOKUP('Labor cost'!$B11,Rates!$A:$B,2,0),"")</f>
        <v/>
      </c>
      <c r="BA11" s="53">
        <f t="shared" si="2"/>
        <v>0</v>
      </c>
      <c r="BB11" s="54">
        <f t="shared" si="3"/>
        <v>0</v>
      </c>
      <c r="BC11" s="62" t="str">
        <f>_xlfn.IFNA('Labor effort'!BC11*VLOOKUP('Labor cost'!$B11,Rates!$A:$B,2,0),"")</f>
        <v/>
      </c>
      <c r="BD11" s="63" t="str">
        <f>_xlfn.IFNA('Labor effort'!BD11*VLOOKUP('Labor cost'!$B11,Rates!$A:$B,2,0),"")</f>
        <v/>
      </c>
      <c r="BE11" s="62" t="str">
        <f>_xlfn.IFNA('Labor effort'!BE11*VLOOKUP('Labor cost'!$B11,Rates!$A:$B,2,0),"")</f>
        <v/>
      </c>
      <c r="BF11" s="63" t="str">
        <f>_xlfn.IFNA('Labor effort'!BF11*VLOOKUP('Labor cost'!$B11,Rates!$A:$B,2,0),"")</f>
        <v/>
      </c>
      <c r="BG11" s="62" t="str">
        <f>_xlfn.IFNA('Labor effort'!BG11*VLOOKUP('Labor cost'!$B11,Rates!$A:$B,2,0),"")</f>
        <v/>
      </c>
      <c r="BH11" s="63" t="str">
        <f>_xlfn.IFNA('Labor effort'!BH11*VLOOKUP('Labor cost'!$B11,Rates!$A:$B,2,0),"")</f>
        <v/>
      </c>
      <c r="BI11" s="62" t="str">
        <f>_xlfn.IFNA('Labor effort'!BI11*VLOOKUP('Labor cost'!$B11,Rates!$A:$B,2,0),"")</f>
        <v/>
      </c>
      <c r="BJ11" s="63" t="str">
        <f>_xlfn.IFNA('Labor effort'!BJ11*VLOOKUP('Labor cost'!$B11,Rates!$A:$B,2,0),"")</f>
        <v/>
      </c>
      <c r="BK11" s="62" t="str">
        <f>_xlfn.IFNA('Labor effort'!BK11*VLOOKUP('Labor cost'!$B11,Rates!$A:$B,2,0),"")</f>
        <v/>
      </c>
      <c r="BL11" s="63" t="str">
        <f>_xlfn.IFNA('Labor effort'!BL11*VLOOKUP('Labor cost'!$B11,Rates!$A:$B,2,0),"")</f>
        <v/>
      </c>
      <c r="BM11" s="62" t="str">
        <f>_xlfn.IFNA('Labor effort'!BM11*VLOOKUP('Labor cost'!$B11,Rates!$A:$B,2,0),"")</f>
        <v/>
      </c>
      <c r="BN11" s="63" t="str">
        <f>_xlfn.IFNA('Labor effort'!BN11*VLOOKUP('Labor cost'!$B11,Rates!$A:$B,2,0),"")</f>
        <v/>
      </c>
      <c r="BO11" s="62" t="str">
        <f>_xlfn.IFNA('Labor effort'!BO11*VLOOKUP('Labor cost'!$B11,Rates!$A:$B,2,0),"")</f>
        <v/>
      </c>
      <c r="BP11" s="63" t="str">
        <f>_xlfn.IFNA('Labor effort'!BP11*VLOOKUP('Labor cost'!$B11,Rates!$A:$B,2,0),"")</f>
        <v/>
      </c>
      <c r="BQ11" s="62" t="str">
        <f>_xlfn.IFNA('Labor effort'!BQ11*VLOOKUP('Labor cost'!$B11,Rates!$A:$B,2,0),"")</f>
        <v/>
      </c>
      <c r="BR11" s="63" t="str">
        <f>_xlfn.IFNA('Labor effort'!BR11*VLOOKUP('Labor cost'!$B11,Rates!$A:$B,2,0),"")</f>
        <v/>
      </c>
      <c r="BS11" s="62" t="str">
        <f>_xlfn.IFNA('Labor effort'!BS11*VLOOKUP('Labor cost'!$B11,Rates!$A:$B,2,0),"")</f>
        <v/>
      </c>
      <c r="BT11" s="63" t="str">
        <f>_xlfn.IFNA('Labor effort'!BT11*VLOOKUP('Labor cost'!$B11,Rates!$A:$B,2,0),"")</f>
        <v/>
      </c>
      <c r="BU11" s="62" t="str">
        <f>_xlfn.IFNA('Labor effort'!BU11*VLOOKUP('Labor cost'!$B11,Rates!$A:$B,2,0),"")</f>
        <v/>
      </c>
      <c r="BV11" s="63" t="str">
        <f>_xlfn.IFNA('Labor effort'!BV11*VLOOKUP('Labor cost'!$B11,Rates!$A:$B,2,0),"")</f>
        <v/>
      </c>
      <c r="BW11" s="62" t="str">
        <f>_xlfn.IFNA('Labor effort'!BW11*VLOOKUP('Labor cost'!$B11,Rates!$A:$B,2,0),"")</f>
        <v/>
      </c>
      <c r="BX11" s="63" t="str">
        <f>_xlfn.IFNA('Labor effort'!BX11*VLOOKUP('Labor cost'!$B11,Rates!$A:$B,2,0),"")</f>
        <v/>
      </c>
      <c r="BY11" s="62" t="str">
        <f>_xlfn.IFNA('Labor effort'!BY11*VLOOKUP('Labor cost'!$B11,Rates!$A:$B,2,0),"")</f>
        <v/>
      </c>
      <c r="BZ11" s="63" t="str">
        <f>_xlfn.IFNA('Labor effort'!BZ11*VLOOKUP('Labor cost'!$B11,Rates!$A:$B,2,0),"")</f>
        <v/>
      </c>
      <c r="CA11" s="53">
        <f t="shared" si="4"/>
        <v>0</v>
      </c>
      <c r="CB11" s="54">
        <f t="shared" si="5"/>
        <v>0</v>
      </c>
    </row>
    <row r="12" spans="1:80">
      <c r="A12" s="60" t="str">
        <f>IF('Labor effort'!A12&lt;&gt;"",'Labor effort'!A12,"")</f>
        <v/>
      </c>
      <c r="B12" s="61" t="str">
        <f>IF('Labor effort'!B12&lt;&gt;"",'Labor effort'!B12,"")</f>
        <v/>
      </c>
      <c r="C12" s="62" t="str">
        <f>_xlfn.IFNA('Labor effort'!C12*VLOOKUP('Labor cost'!$B12,Rates!$A:$B,2,0),"")</f>
        <v/>
      </c>
      <c r="D12" s="63" t="str">
        <f>_xlfn.IFNA('Labor effort'!D12*VLOOKUP('Labor cost'!$B12,Rates!$A:$B,2,0),"")</f>
        <v/>
      </c>
      <c r="E12" s="62" t="str">
        <f>_xlfn.IFNA('Labor effort'!E12*VLOOKUP('Labor cost'!$B12,Rates!$A:$B,2,0),"")</f>
        <v/>
      </c>
      <c r="F12" s="63" t="str">
        <f>_xlfn.IFNA('Labor effort'!F12*VLOOKUP('Labor cost'!$B12,Rates!$A:$B,2,0),"")</f>
        <v/>
      </c>
      <c r="G12" s="62" t="str">
        <f>_xlfn.IFNA('Labor effort'!G12*VLOOKUP('Labor cost'!$B12,Rates!$A:$B,2,0),"")</f>
        <v/>
      </c>
      <c r="H12" s="63" t="str">
        <f>_xlfn.IFNA('Labor effort'!H12*VLOOKUP('Labor cost'!$B12,Rates!$A:$B,2,0),"")</f>
        <v/>
      </c>
      <c r="I12" s="62" t="str">
        <f>_xlfn.IFNA('Labor effort'!I12*VLOOKUP('Labor cost'!$B12,Rates!$A:$B,2,0),"")</f>
        <v/>
      </c>
      <c r="J12" s="63" t="str">
        <f>_xlfn.IFNA('Labor effort'!J12*VLOOKUP('Labor cost'!$B12,Rates!$A:$B,2,0),"")</f>
        <v/>
      </c>
      <c r="K12" s="62" t="str">
        <f>_xlfn.IFNA('Labor effort'!K12*VLOOKUP('Labor cost'!$B12,Rates!$A:$B,2,0),"")</f>
        <v/>
      </c>
      <c r="L12" s="63" t="str">
        <f>_xlfn.IFNA('Labor effort'!L12*VLOOKUP('Labor cost'!$B12,Rates!$A:$B,2,0),"")</f>
        <v/>
      </c>
      <c r="M12" s="62" t="str">
        <f>_xlfn.IFNA('Labor effort'!M12*VLOOKUP('Labor cost'!$B12,Rates!$A:$B,2,0),"")</f>
        <v/>
      </c>
      <c r="N12" s="63" t="str">
        <f>_xlfn.IFNA('Labor effort'!N12*VLOOKUP('Labor cost'!$B12,Rates!$A:$B,2,0),"")</f>
        <v/>
      </c>
      <c r="O12" s="62" t="str">
        <f>_xlfn.IFNA('Labor effort'!O12*VLOOKUP('Labor cost'!$B12,Rates!$A:$B,2,0),"")</f>
        <v/>
      </c>
      <c r="P12" s="63" t="str">
        <f>_xlfn.IFNA('Labor effort'!P12*VLOOKUP('Labor cost'!$B12,Rates!$A:$B,2,0),"")</f>
        <v/>
      </c>
      <c r="Q12" s="62" t="str">
        <f>_xlfn.IFNA('Labor effort'!Q12*VLOOKUP('Labor cost'!$B12,Rates!$A:$B,2,0),"")</f>
        <v/>
      </c>
      <c r="R12" s="63" t="str">
        <f>_xlfn.IFNA('Labor effort'!R12*VLOOKUP('Labor cost'!$B12,Rates!$A:$B,2,0),"")</f>
        <v/>
      </c>
      <c r="S12" s="62" t="str">
        <f>_xlfn.IFNA('Labor effort'!S12*VLOOKUP('Labor cost'!$B12,Rates!$A:$B,2,0),"")</f>
        <v/>
      </c>
      <c r="T12" s="63" t="str">
        <f>_xlfn.IFNA('Labor effort'!T12*VLOOKUP('Labor cost'!$B12,Rates!$A:$B,2,0),"")</f>
        <v/>
      </c>
      <c r="U12" s="62" t="str">
        <f>_xlfn.IFNA('Labor effort'!U12*VLOOKUP('Labor cost'!$B12,Rates!$A:$B,2,0),"")</f>
        <v/>
      </c>
      <c r="V12" s="63" t="str">
        <f>_xlfn.IFNA('Labor effort'!V12*VLOOKUP('Labor cost'!$B12,Rates!$A:$B,2,0),"")</f>
        <v/>
      </c>
      <c r="W12" s="62" t="str">
        <f>_xlfn.IFNA('Labor effort'!W12*VLOOKUP('Labor cost'!$B12,Rates!$A:$B,2,0),"")</f>
        <v/>
      </c>
      <c r="X12" s="63" t="str">
        <f>_xlfn.IFNA('Labor effort'!X12*VLOOKUP('Labor cost'!$B12,Rates!$A:$B,2,0),"")</f>
        <v/>
      </c>
      <c r="Y12" s="62" t="str">
        <f>_xlfn.IFNA('Labor effort'!Y12*VLOOKUP('Labor cost'!$B12,Rates!$A:$B,2,0),"")</f>
        <v/>
      </c>
      <c r="Z12" s="63" t="str">
        <f>_xlfn.IFNA('Labor effort'!Z12*VLOOKUP('Labor cost'!$B12,Rates!$A:$B,2,0),"")</f>
        <v/>
      </c>
      <c r="AA12" s="53">
        <f t="shared" si="0"/>
        <v>0</v>
      </c>
      <c r="AB12" s="54">
        <f t="shared" si="1"/>
        <v>0</v>
      </c>
      <c r="AC12" s="62" t="str">
        <f>_xlfn.IFNA('Labor effort'!AC12*VLOOKUP('Labor cost'!$B12,Rates!$A:$B,2,0),"")</f>
        <v/>
      </c>
      <c r="AD12" s="63" t="str">
        <f>_xlfn.IFNA('Labor effort'!AD12*VLOOKUP('Labor cost'!$B12,Rates!$A:$B,2,0),"")</f>
        <v/>
      </c>
      <c r="AE12" s="62" t="str">
        <f>_xlfn.IFNA('Labor effort'!AE12*VLOOKUP('Labor cost'!$B12,Rates!$A:$B,2,0),"")</f>
        <v/>
      </c>
      <c r="AF12" s="63" t="str">
        <f>_xlfn.IFNA('Labor effort'!AF12*VLOOKUP('Labor cost'!$B12,Rates!$A:$B,2,0),"")</f>
        <v/>
      </c>
      <c r="AG12" s="62" t="str">
        <f>_xlfn.IFNA('Labor effort'!AG12*VLOOKUP('Labor cost'!$B12,Rates!$A:$B,2,0),"")</f>
        <v/>
      </c>
      <c r="AH12" s="63" t="str">
        <f>_xlfn.IFNA('Labor effort'!AH12*VLOOKUP('Labor cost'!$B12,Rates!$A:$B,2,0),"")</f>
        <v/>
      </c>
      <c r="AI12" s="62" t="str">
        <f>_xlfn.IFNA('Labor effort'!AI12*VLOOKUP('Labor cost'!$B12,Rates!$A:$B,2,0),"")</f>
        <v/>
      </c>
      <c r="AJ12" s="63" t="str">
        <f>_xlfn.IFNA('Labor effort'!AJ12*VLOOKUP('Labor cost'!$B12,Rates!$A:$B,2,0),"")</f>
        <v/>
      </c>
      <c r="AK12" s="62" t="str">
        <f>_xlfn.IFNA('Labor effort'!AK12*VLOOKUP('Labor cost'!$B12,Rates!$A:$B,2,0),"")</f>
        <v/>
      </c>
      <c r="AL12" s="63" t="str">
        <f>_xlfn.IFNA('Labor effort'!AL12*VLOOKUP('Labor cost'!$B12,Rates!$A:$B,2,0),"")</f>
        <v/>
      </c>
      <c r="AM12" s="62" t="str">
        <f>_xlfn.IFNA('Labor effort'!AM12*VLOOKUP('Labor cost'!$B12,Rates!$A:$B,2,0),"")</f>
        <v/>
      </c>
      <c r="AN12" s="63" t="str">
        <f>_xlfn.IFNA('Labor effort'!AN12*VLOOKUP('Labor cost'!$B12,Rates!$A:$B,2,0),"")</f>
        <v/>
      </c>
      <c r="AO12" s="62" t="str">
        <f>_xlfn.IFNA('Labor effort'!AO12*VLOOKUP('Labor cost'!$B12,Rates!$A:$B,2,0),"")</f>
        <v/>
      </c>
      <c r="AP12" s="63" t="str">
        <f>_xlfn.IFNA('Labor effort'!AP12*VLOOKUP('Labor cost'!$B12,Rates!$A:$B,2,0),"")</f>
        <v/>
      </c>
      <c r="AQ12" s="62" t="str">
        <f>_xlfn.IFNA('Labor effort'!AQ12*VLOOKUP('Labor cost'!$B12,Rates!$A:$B,2,0),"")</f>
        <v/>
      </c>
      <c r="AR12" s="63" t="str">
        <f>_xlfn.IFNA('Labor effort'!AR12*VLOOKUP('Labor cost'!$B12,Rates!$A:$B,2,0),"")</f>
        <v/>
      </c>
      <c r="AS12" s="62" t="str">
        <f>_xlfn.IFNA('Labor effort'!AS12*VLOOKUP('Labor cost'!$B12,Rates!$A:$B,2,0),"")</f>
        <v/>
      </c>
      <c r="AT12" s="63" t="str">
        <f>_xlfn.IFNA('Labor effort'!AT12*VLOOKUP('Labor cost'!$B12,Rates!$A:$B,2,0),"")</f>
        <v/>
      </c>
      <c r="AU12" s="62" t="str">
        <f>_xlfn.IFNA('Labor effort'!AU12*VLOOKUP('Labor cost'!$B12,Rates!$A:$B,2,0),"")</f>
        <v/>
      </c>
      <c r="AV12" s="63" t="str">
        <f>_xlfn.IFNA('Labor effort'!AV12*VLOOKUP('Labor cost'!$B12,Rates!$A:$B,2,0),"")</f>
        <v/>
      </c>
      <c r="AW12" s="62" t="str">
        <f>_xlfn.IFNA('Labor effort'!AW12*VLOOKUP('Labor cost'!$B12,Rates!$A:$B,2,0),"")</f>
        <v/>
      </c>
      <c r="AX12" s="63" t="str">
        <f>_xlfn.IFNA('Labor effort'!AX12*VLOOKUP('Labor cost'!$B12,Rates!$A:$B,2,0),"")</f>
        <v/>
      </c>
      <c r="AY12" s="62" t="str">
        <f>_xlfn.IFNA('Labor effort'!AY12*VLOOKUP('Labor cost'!$B12,Rates!$A:$B,2,0),"")</f>
        <v/>
      </c>
      <c r="AZ12" s="63" t="str">
        <f>_xlfn.IFNA('Labor effort'!AZ12*VLOOKUP('Labor cost'!$B12,Rates!$A:$B,2,0),"")</f>
        <v/>
      </c>
      <c r="BA12" s="53">
        <f t="shared" si="2"/>
        <v>0</v>
      </c>
      <c r="BB12" s="54">
        <f t="shared" si="3"/>
        <v>0</v>
      </c>
      <c r="BC12" s="62" t="str">
        <f>_xlfn.IFNA('Labor effort'!BC12*VLOOKUP('Labor cost'!$B12,Rates!$A:$B,2,0),"")</f>
        <v/>
      </c>
      <c r="BD12" s="63" t="str">
        <f>_xlfn.IFNA('Labor effort'!BD12*VLOOKUP('Labor cost'!$B12,Rates!$A:$B,2,0),"")</f>
        <v/>
      </c>
      <c r="BE12" s="62" t="str">
        <f>_xlfn.IFNA('Labor effort'!BE12*VLOOKUP('Labor cost'!$B12,Rates!$A:$B,2,0),"")</f>
        <v/>
      </c>
      <c r="BF12" s="63" t="str">
        <f>_xlfn.IFNA('Labor effort'!BF12*VLOOKUP('Labor cost'!$B12,Rates!$A:$B,2,0),"")</f>
        <v/>
      </c>
      <c r="BG12" s="62" t="str">
        <f>_xlfn.IFNA('Labor effort'!BG12*VLOOKUP('Labor cost'!$B12,Rates!$A:$B,2,0),"")</f>
        <v/>
      </c>
      <c r="BH12" s="63" t="str">
        <f>_xlfn.IFNA('Labor effort'!BH12*VLOOKUP('Labor cost'!$B12,Rates!$A:$B,2,0),"")</f>
        <v/>
      </c>
      <c r="BI12" s="62" t="str">
        <f>_xlfn.IFNA('Labor effort'!BI12*VLOOKUP('Labor cost'!$B12,Rates!$A:$B,2,0),"")</f>
        <v/>
      </c>
      <c r="BJ12" s="63" t="str">
        <f>_xlfn.IFNA('Labor effort'!BJ12*VLOOKUP('Labor cost'!$B12,Rates!$A:$B,2,0),"")</f>
        <v/>
      </c>
      <c r="BK12" s="62" t="str">
        <f>_xlfn.IFNA('Labor effort'!BK12*VLOOKUP('Labor cost'!$B12,Rates!$A:$B,2,0),"")</f>
        <v/>
      </c>
      <c r="BL12" s="63" t="str">
        <f>_xlfn.IFNA('Labor effort'!BL12*VLOOKUP('Labor cost'!$B12,Rates!$A:$B,2,0),"")</f>
        <v/>
      </c>
      <c r="BM12" s="62" t="str">
        <f>_xlfn.IFNA('Labor effort'!BM12*VLOOKUP('Labor cost'!$B12,Rates!$A:$B,2,0),"")</f>
        <v/>
      </c>
      <c r="BN12" s="63" t="str">
        <f>_xlfn.IFNA('Labor effort'!BN12*VLOOKUP('Labor cost'!$B12,Rates!$A:$B,2,0),"")</f>
        <v/>
      </c>
      <c r="BO12" s="62" t="str">
        <f>_xlfn.IFNA('Labor effort'!BO12*VLOOKUP('Labor cost'!$B12,Rates!$A:$B,2,0),"")</f>
        <v/>
      </c>
      <c r="BP12" s="63" t="str">
        <f>_xlfn.IFNA('Labor effort'!BP12*VLOOKUP('Labor cost'!$B12,Rates!$A:$B,2,0),"")</f>
        <v/>
      </c>
      <c r="BQ12" s="62" t="str">
        <f>_xlfn.IFNA('Labor effort'!BQ12*VLOOKUP('Labor cost'!$B12,Rates!$A:$B,2,0),"")</f>
        <v/>
      </c>
      <c r="BR12" s="63" t="str">
        <f>_xlfn.IFNA('Labor effort'!BR12*VLOOKUP('Labor cost'!$B12,Rates!$A:$B,2,0),"")</f>
        <v/>
      </c>
      <c r="BS12" s="62" t="str">
        <f>_xlfn.IFNA('Labor effort'!BS12*VLOOKUP('Labor cost'!$B12,Rates!$A:$B,2,0),"")</f>
        <v/>
      </c>
      <c r="BT12" s="63" t="str">
        <f>_xlfn.IFNA('Labor effort'!BT12*VLOOKUP('Labor cost'!$B12,Rates!$A:$B,2,0),"")</f>
        <v/>
      </c>
      <c r="BU12" s="62" t="str">
        <f>_xlfn.IFNA('Labor effort'!BU12*VLOOKUP('Labor cost'!$B12,Rates!$A:$B,2,0),"")</f>
        <v/>
      </c>
      <c r="BV12" s="63" t="str">
        <f>_xlfn.IFNA('Labor effort'!BV12*VLOOKUP('Labor cost'!$B12,Rates!$A:$B,2,0),"")</f>
        <v/>
      </c>
      <c r="BW12" s="62" t="str">
        <f>_xlfn.IFNA('Labor effort'!BW12*VLOOKUP('Labor cost'!$B12,Rates!$A:$B,2,0),"")</f>
        <v/>
      </c>
      <c r="BX12" s="63" t="str">
        <f>_xlfn.IFNA('Labor effort'!BX12*VLOOKUP('Labor cost'!$B12,Rates!$A:$B,2,0),"")</f>
        <v/>
      </c>
      <c r="BY12" s="62" t="str">
        <f>_xlfn.IFNA('Labor effort'!BY12*VLOOKUP('Labor cost'!$B12,Rates!$A:$B,2,0),"")</f>
        <v/>
      </c>
      <c r="BZ12" s="63" t="str">
        <f>_xlfn.IFNA('Labor effort'!BZ12*VLOOKUP('Labor cost'!$B12,Rates!$A:$B,2,0),"")</f>
        <v/>
      </c>
      <c r="CA12" s="53">
        <f t="shared" si="4"/>
        <v>0</v>
      </c>
      <c r="CB12" s="54">
        <f t="shared" si="5"/>
        <v>0</v>
      </c>
    </row>
    <row r="13" spans="1:80">
      <c r="A13" s="60" t="str">
        <f>IF('Labor effort'!A13&lt;&gt;"",'Labor effort'!A13,"")</f>
        <v/>
      </c>
      <c r="B13" s="61" t="str">
        <f>IF('Labor effort'!B13&lt;&gt;"",'Labor effort'!B13,"")</f>
        <v/>
      </c>
      <c r="C13" s="62" t="str">
        <f>_xlfn.IFNA('Labor effort'!C13*VLOOKUP('Labor cost'!$B13,Rates!$A:$B,2,0),"")</f>
        <v/>
      </c>
      <c r="D13" s="63" t="str">
        <f>_xlfn.IFNA('Labor effort'!D13*VLOOKUP('Labor cost'!$B13,Rates!$A:$B,2,0),"")</f>
        <v/>
      </c>
      <c r="E13" s="62" t="str">
        <f>_xlfn.IFNA('Labor effort'!E13*VLOOKUP('Labor cost'!$B13,Rates!$A:$B,2,0),"")</f>
        <v/>
      </c>
      <c r="F13" s="63" t="str">
        <f>_xlfn.IFNA('Labor effort'!F13*VLOOKUP('Labor cost'!$B13,Rates!$A:$B,2,0),"")</f>
        <v/>
      </c>
      <c r="G13" s="62" t="str">
        <f>_xlfn.IFNA('Labor effort'!G13*VLOOKUP('Labor cost'!$B13,Rates!$A:$B,2,0),"")</f>
        <v/>
      </c>
      <c r="H13" s="63" t="str">
        <f>_xlfn.IFNA('Labor effort'!H13*VLOOKUP('Labor cost'!$B13,Rates!$A:$B,2,0),"")</f>
        <v/>
      </c>
      <c r="I13" s="62" t="str">
        <f>_xlfn.IFNA('Labor effort'!I13*VLOOKUP('Labor cost'!$B13,Rates!$A:$B,2,0),"")</f>
        <v/>
      </c>
      <c r="J13" s="63" t="str">
        <f>_xlfn.IFNA('Labor effort'!J13*VLOOKUP('Labor cost'!$B13,Rates!$A:$B,2,0),"")</f>
        <v/>
      </c>
      <c r="K13" s="62" t="str">
        <f>_xlfn.IFNA('Labor effort'!K13*VLOOKUP('Labor cost'!$B13,Rates!$A:$B,2,0),"")</f>
        <v/>
      </c>
      <c r="L13" s="63" t="str">
        <f>_xlfn.IFNA('Labor effort'!L13*VLOOKUP('Labor cost'!$B13,Rates!$A:$B,2,0),"")</f>
        <v/>
      </c>
      <c r="M13" s="62" t="str">
        <f>_xlfn.IFNA('Labor effort'!M13*VLOOKUP('Labor cost'!$B13,Rates!$A:$B,2,0),"")</f>
        <v/>
      </c>
      <c r="N13" s="63" t="str">
        <f>_xlfn.IFNA('Labor effort'!N13*VLOOKUP('Labor cost'!$B13,Rates!$A:$B,2,0),"")</f>
        <v/>
      </c>
      <c r="O13" s="62" t="str">
        <f>_xlfn.IFNA('Labor effort'!O13*VLOOKUP('Labor cost'!$B13,Rates!$A:$B,2,0),"")</f>
        <v/>
      </c>
      <c r="P13" s="63" t="str">
        <f>_xlfn.IFNA('Labor effort'!P13*VLOOKUP('Labor cost'!$B13,Rates!$A:$B,2,0),"")</f>
        <v/>
      </c>
      <c r="Q13" s="62" t="str">
        <f>_xlfn.IFNA('Labor effort'!Q13*VLOOKUP('Labor cost'!$B13,Rates!$A:$B,2,0),"")</f>
        <v/>
      </c>
      <c r="R13" s="63" t="str">
        <f>_xlfn.IFNA('Labor effort'!R13*VLOOKUP('Labor cost'!$B13,Rates!$A:$B,2,0),"")</f>
        <v/>
      </c>
      <c r="S13" s="62" t="str">
        <f>_xlfn.IFNA('Labor effort'!S13*VLOOKUP('Labor cost'!$B13,Rates!$A:$B,2,0),"")</f>
        <v/>
      </c>
      <c r="T13" s="63" t="str">
        <f>_xlfn.IFNA('Labor effort'!T13*VLOOKUP('Labor cost'!$B13,Rates!$A:$B,2,0),"")</f>
        <v/>
      </c>
      <c r="U13" s="62" t="str">
        <f>_xlfn.IFNA('Labor effort'!U13*VLOOKUP('Labor cost'!$B13,Rates!$A:$B,2,0),"")</f>
        <v/>
      </c>
      <c r="V13" s="63" t="str">
        <f>_xlfn.IFNA('Labor effort'!V13*VLOOKUP('Labor cost'!$B13,Rates!$A:$B,2,0),"")</f>
        <v/>
      </c>
      <c r="W13" s="62" t="str">
        <f>_xlfn.IFNA('Labor effort'!W13*VLOOKUP('Labor cost'!$B13,Rates!$A:$B,2,0),"")</f>
        <v/>
      </c>
      <c r="X13" s="63" t="str">
        <f>_xlfn.IFNA('Labor effort'!X13*VLOOKUP('Labor cost'!$B13,Rates!$A:$B,2,0),"")</f>
        <v/>
      </c>
      <c r="Y13" s="62" t="str">
        <f>_xlfn.IFNA('Labor effort'!Y13*VLOOKUP('Labor cost'!$B13,Rates!$A:$B,2,0),"")</f>
        <v/>
      </c>
      <c r="Z13" s="63" t="str">
        <f>_xlfn.IFNA('Labor effort'!Z13*VLOOKUP('Labor cost'!$B13,Rates!$A:$B,2,0),"")</f>
        <v/>
      </c>
      <c r="AA13" s="53">
        <f t="shared" si="0"/>
        <v>0</v>
      </c>
      <c r="AB13" s="54">
        <f t="shared" si="1"/>
        <v>0</v>
      </c>
      <c r="AC13" s="62" t="str">
        <f>_xlfn.IFNA('Labor effort'!AC13*VLOOKUP('Labor cost'!$B13,Rates!$A:$B,2,0),"")</f>
        <v/>
      </c>
      <c r="AD13" s="63" t="str">
        <f>_xlfn.IFNA('Labor effort'!AD13*VLOOKUP('Labor cost'!$B13,Rates!$A:$B,2,0),"")</f>
        <v/>
      </c>
      <c r="AE13" s="62" t="str">
        <f>_xlfn.IFNA('Labor effort'!AE13*VLOOKUP('Labor cost'!$B13,Rates!$A:$B,2,0),"")</f>
        <v/>
      </c>
      <c r="AF13" s="63" t="str">
        <f>_xlfn.IFNA('Labor effort'!AF13*VLOOKUP('Labor cost'!$B13,Rates!$A:$B,2,0),"")</f>
        <v/>
      </c>
      <c r="AG13" s="62" t="str">
        <f>_xlfn.IFNA('Labor effort'!AG13*VLOOKUP('Labor cost'!$B13,Rates!$A:$B,2,0),"")</f>
        <v/>
      </c>
      <c r="AH13" s="63" t="str">
        <f>_xlfn.IFNA('Labor effort'!AH13*VLOOKUP('Labor cost'!$B13,Rates!$A:$B,2,0),"")</f>
        <v/>
      </c>
      <c r="AI13" s="62" t="str">
        <f>_xlfn.IFNA('Labor effort'!AI13*VLOOKUP('Labor cost'!$B13,Rates!$A:$B,2,0),"")</f>
        <v/>
      </c>
      <c r="AJ13" s="63" t="str">
        <f>_xlfn.IFNA('Labor effort'!AJ13*VLOOKUP('Labor cost'!$B13,Rates!$A:$B,2,0),"")</f>
        <v/>
      </c>
      <c r="AK13" s="62" t="str">
        <f>_xlfn.IFNA('Labor effort'!AK13*VLOOKUP('Labor cost'!$B13,Rates!$A:$B,2,0),"")</f>
        <v/>
      </c>
      <c r="AL13" s="63" t="str">
        <f>_xlfn.IFNA('Labor effort'!AL13*VLOOKUP('Labor cost'!$B13,Rates!$A:$B,2,0),"")</f>
        <v/>
      </c>
      <c r="AM13" s="62" t="str">
        <f>_xlfn.IFNA('Labor effort'!AM13*VLOOKUP('Labor cost'!$B13,Rates!$A:$B,2,0),"")</f>
        <v/>
      </c>
      <c r="AN13" s="63" t="str">
        <f>_xlfn.IFNA('Labor effort'!AN13*VLOOKUP('Labor cost'!$B13,Rates!$A:$B,2,0),"")</f>
        <v/>
      </c>
      <c r="AO13" s="62" t="str">
        <f>_xlfn.IFNA('Labor effort'!AO13*VLOOKUP('Labor cost'!$B13,Rates!$A:$B,2,0),"")</f>
        <v/>
      </c>
      <c r="AP13" s="63" t="str">
        <f>_xlfn.IFNA('Labor effort'!AP13*VLOOKUP('Labor cost'!$B13,Rates!$A:$B,2,0),"")</f>
        <v/>
      </c>
      <c r="AQ13" s="62" t="str">
        <f>_xlfn.IFNA('Labor effort'!AQ13*VLOOKUP('Labor cost'!$B13,Rates!$A:$B,2,0),"")</f>
        <v/>
      </c>
      <c r="AR13" s="63" t="str">
        <f>_xlfn.IFNA('Labor effort'!AR13*VLOOKUP('Labor cost'!$B13,Rates!$A:$B,2,0),"")</f>
        <v/>
      </c>
      <c r="AS13" s="62" t="str">
        <f>_xlfn.IFNA('Labor effort'!AS13*VLOOKUP('Labor cost'!$B13,Rates!$A:$B,2,0),"")</f>
        <v/>
      </c>
      <c r="AT13" s="63" t="str">
        <f>_xlfn.IFNA('Labor effort'!AT13*VLOOKUP('Labor cost'!$B13,Rates!$A:$B,2,0),"")</f>
        <v/>
      </c>
      <c r="AU13" s="62" t="str">
        <f>_xlfn.IFNA('Labor effort'!AU13*VLOOKUP('Labor cost'!$B13,Rates!$A:$B,2,0),"")</f>
        <v/>
      </c>
      <c r="AV13" s="63" t="str">
        <f>_xlfn.IFNA('Labor effort'!AV13*VLOOKUP('Labor cost'!$B13,Rates!$A:$B,2,0),"")</f>
        <v/>
      </c>
      <c r="AW13" s="62" t="str">
        <f>_xlfn.IFNA('Labor effort'!AW13*VLOOKUP('Labor cost'!$B13,Rates!$A:$B,2,0),"")</f>
        <v/>
      </c>
      <c r="AX13" s="63" t="str">
        <f>_xlfn.IFNA('Labor effort'!AX13*VLOOKUP('Labor cost'!$B13,Rates!$A:$B,2,0),"")</f>
        <v/>
      </c>
      <c r="AY13" s="62" t="str">
        <f>_xlfn.IFNA('Labor effort'!AY13*VLOOKUP('Labor cost'!$B13,Rates!$A:$B,2,0),"")</f>
        <v/>
      </c>
      <c r="AZ13" s="63" t="str">
        <f>_xlfn.IFNA('Labor effort'!AZ13*VLOOKUP('Labor cost'!$B13,Rates!$A:$B,2,0),"")</f>
        <v/>
      </c>
      <c r="BA13" s="53">
        <f t="shared" si="2"/>
        <v>0</v>
      </c>
      <c r="BB13" s="54">
        <f t="shared" si="3"/>
        <v>0</v>
      </c>
      <c r="BC13" s="62" t="str">
        <f>_xlfn.IFNA('Labor effort'!BC13*VLOOKUP('Labor cost'!$B13,Rates!$A:$B,2,0),"")</f>
        <v/>
      </c>
      <c r="BD13" s="63" t="str">
        <f>_xlfn.IFNA('Labor effort'!BD13*VLOOKUP('Labor cost'!$B13,Rates!$A:$B,2,0),"")</f>
        <v/>
      </c>
      <c r="BE13" s="62" t="str">
        <f>_xlfn.IFNA('Labor effort'!BE13*VLOOKUP('Labor cost'!$B13,Rates!$A:$B,2,0),"")</f>
        <v/>
      </c>
      <c r="BF13" s="63" t="str">
        <f>_xlfn.IFNA('Labor effort'!BF13*VLOOKUP('Labor cost'!$B13,Rates!$A:$B,2,0),"")</f>
        <v/>
      </c>
      <c r="BG13" s="62" t="str">
        <f>_xlfn.IFNA('Labor effort'!BG13*VLOOKUP('Labor cost'!$B13,Rates!$A:$B,2,0),"")</f>
        <v/>
      </c>
      <c r="BH13" s="63" t="str">
        <f>_xlfn.IFNA('Labor effort'!BH13*VLOOKUP('Labor cost'!$B13,Rates!$A:$B,2,0),"")</f>
        <v/>
      </c>
      <c r="BI13" s="62" t="str">
        <f>_xlfn.IFNA('Labor effort'!BI13*VLOOKUP('Labor cost'!$B13,Rates!$A:$B,2,0),"")</f>
        <v/>
      </c>
      <c r="BJ13" s="63" t="str">
        <f>_xlfn.IFNA('Labor effort'!BJ13*VLOOKUP('Labor cost'!$B13,Rates!$A:$B,2,0),"")</f>
        <v/>
      </c>
      <c r="BK13" s="62" t="str">
        <f>_xlfn.IFNA('Labor effort'!BK13*VLOOKUP('Labor cost'!$B13,Rates!$A:$B,2,0),"")</f>
        <v/>
      </c>
      <c r="BL13" s="63" t="str">
        <f>_xlfn.IFNA('Labor effort'!BL13*VLOOKUP('Labor cost'!$B13,Rates!$A:$B,2,0),"")</f>
        <v/>
      </c>
      <c r="BM13" s="62" t="str">
        <f>_xlfn.IFNA('Labor effort'!BM13*VLOOKUP('Labor cost'!$B13,Rates!$A:$B,2,0),"")</f>
        <v/>
      </c>
      <c r="BN13" s="63" t="str">
        <f>_xlfn.IFNA('Labor effort'!BN13*VLOOKUP('Labor cost'!$B13,Rates!$A:$B,2,0),"")</f>
        <v/>
      </c>
      <c r="BO13" s="62" t="str">
        <f>_xlfn.IFNA('Labor effort'!BO13*VLOOKUP('Labor cost'!$B13,Rates!$A:$B,2,0),"")</f>
        <v/>
      </c>
      <c r="BP13" s="63" t="str">
        <f>_xlfn.IFNA('Labor effort'!BP13*VLOOKUP('Labor cost'!$B13,Rates!$A:$B,2,0),"")</f>
        <v/>
      </c>
      <c r="BQ13" s="62" t="str">
        <f>_xlfn.IFNA('Labor effort'!BQ13*VLOOKUP('Labor cost'!$B13,Rates!$A:$B,2,0),"")</f>
        <v/>
      </c>
      <c r="BR13" s="63" t="str">
        <f>_xlfn.IFNA('Labor effort'!BR13*VLOOKUP('Labor cost'!$B13,Rates!$A:$B,2,0),"")</f>
        <v/>
      </c>
      <c r="BS13" s="62" t="str">
        <f>_xlfn.IFNA('Labor effort'!BS13*VLOOKUP('Labor cost'!$B13,Rates!$A:$B,2,0),"")</f>
        <v/>
      </c>
      <c r="BT13" s="63" t="str">
        <f>_xlfn.IFNA('Labor effort'!BT13*VLOOKUP('Labor cost'!$B13,Rates!$A:$B,2,0),"")</f>
        <v/>
      </c>
      <c r="BU13" s="62" t="str">
        <f>_xlfn.IFNA('Labor effort'!BU13*VLOOKUP('Labor cost'!$B13,Rates!$A:$B,2,0),"")</f>
        <v/>
      </c>
      <c r="BV13" s="63" t="str">
        <f>_xlfn.IFNA('Labor effort'!BV13*VLOOKUP('Labor cost'!$B13,Rates!$A:$B,2,0),"")</f>
        <v/>
      </c>
      <c r="BW13" s="62" t="str">
        <f>_xlfn.IFNA('Labor effort'!BW13*VLOOKUP('Labor cost'!$B13,Rates!$A:$B,2,0),"")</f>
        <v/>
      </c>
      <c r="BX13" s="63" t="str">
        <f>_xlfn.IFNA('Labor effort'!BX13*VLOOKUP('Labor cost'!$B13,Rates!$A:$B,2,0),"")</f>
        <v/>
      </c>
      <c r="BY13" s="62" t="str">
        <f>_xlfn.IFNA('Labor effort'!BY13*VLOOKUP('Labor cost'!$B13,Rates!$A:$B,2,0),"")</f>
        <v/>
      </c>
      <c r="BZ13" s="63" t="str">
        <f>_xlfn.IFNA('Labor effort'!BZ13*VLOOKUP('Labor cost'!$B13,Rates!$A:$B,2,0),"")</f>
        <v/>
      </c>
      <c r="CA13" s="53">
        <f t="shared" si="4"/>
        <v>0</v>
      </c>
      <c r="CB13" s="54">
        <f t="shared" si="5"/>
        <v>0</v>
      </c>
    </row>
    <row r="14" spans="1:80">
      <c r="A14" s="60" t="str">
        <f>IF('Labor effort'!A14&lt;&gt;"",'Labor effort'!A14,"")</f>
        <v/>
      </c>
      <c r="B14" s="61" t="str">
        <f>IF('Labor effort'!B14&lt;&gt;"",'Labor effort'!B14,"")</f>
        <v/>
      </c>
      <c r="C14" s="62" t="str">
        <f>_xlfn.IFNA('Labor effort'!C14*VLOOKUP('Labor cost'!$B14,Rates!$A:$B,2,0),"")</f>
        <v/>
      </c>
      <c r="D14" s="63" t="str">
        <f>_xlfn.IFNA('Labor effort'!D14*VLOOKUP('Labor cost'!$B14,Rates!$A:$B,2,0),"")</f>
        <v/>
      </c>
      <c r="E14" s="62" t="str">
        <f>_xlfn.IFNA('Labor effort'!E14*VLOOKUP('Labor cost'!$B14,Rates!$A:$B,2,0),"")</f>
        <v/>
      </c>
      <c r="F14" s="63" t="str">
        <f>_xlfn.IFNA('Labor effort'!F14*VLOOKUP('Labor cost'!$B14,Rates!$A:$B,2,0),"")</f>
        <v/>
      </c>
      <c r="G14" s="62" t="str">
        <f>_xlfn.IFNA('Labor effort'!G14*VLOOKUP('Labor cost'!$B14,Rates!$A:$B,2,0),"")</f>
        <v/>
      </c>
      <c r="H14" s="63" t="str">
        <f>_xlfn.IFNA('Labor effort'!H14*VLOOKUP('Labor cost'!$B14,Rates!$A:$B,2,0),"")</f>
        <v/>
      </c>
      <c r="I14" s="62" t="str">
        <f>_xlfn.IFNA('Labor effort'!I14*VLOOKUP('Labor cost'!$B14,Rates!$A:$B,2,0),"")</f>
        <v/>
      </c>
      <c r="J14" s="63" t="str">
        <f>_xlfn.IFNA('Labor effort'!J14*VLOOKUP('Labor cost'!$B14,Rates!$A:$B,2,0),"")</f>
        <v/>
      </c>
      <c r="K14" s="62" t="str">
        <f>_xlfn.IFNA('Labor effort'!K14*VLOOKUP('Labor cost'!$B14,Rates!$A:$B,2,0),"")</f>
        <v/>
      </c>
      <c r="L14" s="63" t="str">
        <f>_xlfn.IFNA('Labor effort'!L14*VLOOKUP('Labor cost'!$B14,Rates!$A:$B,2,0),"")</f>
        <v/>
      </c>
      <c r="M14" s="62" t="str">
        <f>_xlfn.IFNA('Labor effort'!M14*VLOOKUP('Labor cost'!$B14,Rates!$A:$B,2,0),"")</f>
        <v/>
      </c>
      <c r="N14" s="63" t="str">
        <f>_xlfn.IFNA('Labor effort'!N14*VLOOKUP('Labor cost'!$B14,Rates!$A:$B,2,0),"")</f>
        <v/>
      </c>
      <c r="O14" s="62" t="str">
        <f>_xlfn.IFNA('Labor effort'!O14*VLOOKUP('Labor cost'!$B14,Rates!$A:$B,2,0),"")</f>
        <v/>
      </c>
      <c r="P14" s="63" t="str">
        <f>_xlfn.IFNA('Labor effort'!P14*VLOOKUP('Labor cost'!$B14,Rates!$A:$B,2,0),"")</f>
        <v/>
      </c>
      <c r="Q14" s="62" t="str">
        <f>_xlfn.IFNA('Labor effort'!Q14*VLOOKUP('Labor cost'!$B14,Rates!$A:$B,2,0),"")</f>
        <v/>
      </c>
      <c r="R14" s="63" t="str">
        <f>_xlfn.IFNA('Labor effort'!R14*VLOOKUP('Labor cost'!$B14,Rates!$A:$B,2,0),"")</f>
        <v/>
      </c>
      <c r="S14" s="62" t="str">
        <f>_xlfn.IFNA('Labor effort'!S14*VLOOKUP('Labor cost'!$B14,Rates!$A:$B,2,0),"")</f>
        <v/>
      </c>
      <c r="T14" s="63" t="str">
        <f>_xlfn.IFNA('Labor effort'!T14*VLOOKUP('Labor cost'!$B14,Rates!$A:$B,2,0),"")</f>
        <v/>
      </c>
      <c r="U14" s="62" t="str">
        <f>_xlfn.IFNA('Labor effort'!U14*VLOOKUP('Labor cost'!$B14,Rates!$A:$B,2,0),"")</f>
        <v/>
      </c>
      <c r="V14" s="63" t="str">
        <f>_xlfn.IFNA('Labor effort'!V14*VLOOKUP('Labor cost'!$B14,Rates!$A:$B,2,0),"")</f>
        <v/>
      </c>
      <c r="W14" s="62" t="str">
        <f>_xlfn.IFNA('Labor effort'!W14*VLOOKUP('Labor cost'!$B14,Rates!$A:$B,2,0),"")</f>
        <v/>
      </c>
      <c r="X14" s="63" t="str">
        <f>_xlfn.IFNA('Labor effort'!X14*VLOOKUP('Labor cost'!$B14,Rates!$A:$B,2,0),"")</f>
        <v/>
      </c>
      <c r="Y14" s="62" t="str">
        <f>_xlfn.IFNA('Labor effort'!Y14*VLOOKUP('Labor cost'!$B14,Rates!$A:$B,2,0),"")</f>
        <v/>
      </c>
      <c r="Z14" s="63" t="str">
        <f>_xlfn.IFNA('Labor effort'!Z14*VLOOKUP('Labor cost'!$B14,Rates!$A:$B,2,0),"")</f>
        <v/>
      </c>
      <c r="AA14" s="53">
        <f t="shared" si="0"/>
        <v>0</v>
      </c>
      <c r="AB14" s="54">
        <f t="shared" si="1"/>
        <v>0</v>
      </c>
      <c r="AC14" s="62" t="str">
        <f>_xlfn.IFNA('Labor effort'!AC14*VLOOKUP('Labor cost'!$B14,Rates!$A:$B,2,0),"")</f>
        <v/>
      </c>
      <c r="AD14" s="63" t="str">
        <f>_xlfn.IFNA('Labor effort'!AD14*VLOOKUP('Labor cost'!$B14,Rates!$A:$B,2,0),"")</f>
        <v/>
      </c>
      <c r="AE14" s="62" t="str">
        <f>_xlfn.IFNA('Labor effort'!AE14*VLOOKUP('Labor cost'!$B14,Rates!$A:$B,2,0),"")</f>
        <v/>
      </c>
      <c r="AF14" s="63" t="str">
        <f>_xlfn.IFNA('Labor effort'!AF14*VLOOKUP('Labor cost'!$B14,Rates!$A:$B,2,0),"")</f>
        <v/>
      </c>
      <c r="AG14" s="62" t="str">
        <f>_xlfn.IFNA('Labor effort'!AG14*VLOOKUP('Labor cost'!$B14,Rates!$A:$B,2,0),"")</f>
        <v/>
      </c>
      <c r="AH14" s="63" t="str">
        <f>_xlfn.IFNA('Labor effort'!AH14*VLOOKUP('Labor cost'!$B14,Rates!$A:$B,2,0),"")</f>
        <v/>
      </c>
      <c r="AI14" s="62" t="str">
        <f>_xlfn.IFNA('Labor effort'!AI14*VLOOKUP('Labor cost'!$B14,Rates!$A:$B,2,0),"")</f>
        <v/>
      </c>
      <c r="AJ14" s="63" t="str">
        <f>_xlfn.IFNA('Labor effort'!AJ14*VLOOKUP('Labor cost'!$B14,Rates!$A:$B,2,0),"")</f>
        <v/>
      </c>
      <c r="AK14" s="62" t="str">
        <f>_xlfn.IFNA('Labor effort'!AK14*VLOOKUP('Labor cost'!$B14,Rates!$A:$B,2,0),"")</f>
        <v/>
      </c>
      <c r="AL14" s="63" t="str">
        <f>_xlfn.IFNA('Labor effort'!AL14*VLOOKUP('Labor cost'!$B14,Rates!$A:$B,2,0),"")</f>
        <v/>
      </c>
      <c r="AM14" s="62" t="str">
        <f>_xlfn.IFNA('Labor effort'!AM14*VLOOKUP('Labor cost'!$B14,Rates!$A:$B,2,0),"")</f>
        <v/>
      </c>
      <c r="AN14" s="63" t="str">
        <f>_xlfn.IFNA('Labor effort'!AN14*VLOOKUP('Labor cost'!$B14,Rates!$A:$B,2,0),"")</f>
        <v/>
      </c>
      <c r="AO14" s="62" t="str">
        <f>_xlfn.IFNA('Labor effort'!AO14*VLOOKUP('Labor cost'!$B14,Rates!$A:$B,2,0),"")</f>
        <v/>
      </c>
      <c r="AP14" s="63" t="str">
        <f>_xlfn.IFNA('Labor effort'!AP14*VLOOKUP('Labor cost'!$B14,Rates!$A:$B,2,0),"")</f>
        <v/>
      </c>
      <c r="AQ14" s="62" t="str">
        <f>_xlfn.IFNA('Labor effort'!AQ14*VLOOKUP('Labor cost'!$B14,Rates!$A:$B,2,0),"")</f>
        <v/>
      </c>
      <c r="AR14" s="63" t="str">
        <f>_xlfn.IFNA('Labor effort'!AR14*VLOOKUP('Labor cost'!$B14,Rates!$A:$B,2,0),"")</f>
        <v/>
      </c>
      <c r="AS14" s="62" t="str">
        <f>_xlfn.IFNA('Labor effort'!AS14*VLOOKUP('Labor cost'!$B14,Rates!$A:$B,2,0),"")</f>
        <v/>
      </c>
      <c r="AT14" s="63" t="str">
        <f>_xlfn.IFNA('Labor effort'!AT14*VLOOKUP('Labor cost'!$B14,Rates!$A:$B,2,0),"")</f>
        <v/>
      </c>
      <c r="AU14" s="62" t="str">
        <f>_xlfn.IFNA('Labor effort'!AU14*VLOOKUP('Labor cost'!$B14,Rates!$A:$B,2,0),"")</f>
        <v/>
      </c>
      <c r="AV14" s="63" t="str">
        <f>_xlfn.IFNA('Labor effort'!AV14*VLOOKUP('Labor cost'!$B14,Rates!$A:$B,2,0),"")</f>
        <v/>
      </c>
      <c r="AW14" s="62" t="str">
        <f>_xlfn.IFNA('Labor effort'!AW14*VLOOKUP('Labor cost'!$B14,Rates!$A:$B,2,0),"")</f>
        <v/>
      </c>
      <c r="AX14" s="63" t="str">
        <f>_xlfn.IFNA('Labor effort'!AX14*VLOOKUP('Labor cost'!$B14,Rates!$A:$B,2,0),"")</f>
        <v/>
      </c>
      <c r="AY14" s="62" t="str">
        <f>_xlfn.IFNA('Labor effort'!AY14*VLOOKUP('Labor cost'!$B14,Rates!$A:$B,2,0),"")</f>
        <v/>
      </c>
      <c r="AZ14" s="63" t="str">
        <f>_xlfn.IFNA('Labor effort'!AZ14*VLOOKUP('Labor cost'!$B14,Rates!$A:$B,2,0),"")</f>
        <v/>
      </c>
      <c r="BA14" s="53">
        <f t="shared" si="2"/>
        <v>0</v>
      </c>
      <c r="BB14" s="54">
        <f t="shared" si="3"/>
        <v>0</v>
      </c>
      <c r="BC14" s="62" t="str">
        <f>_xlfn.IFNA('Labor effort'!BC14*VLOOKUP('Labor cost'!$B14,Rates!$A:$B,2,0),"")</f>
        <v/>
      </c>
      <c r="BD14" s="63" t="str">
        <f>_xlfn.IFNA('Labor effort'!BD14*VLOOKUP('Labor cost'!$B14,Rates!$A:$B,2,0),"")</f>
        <v/>
      </c>
      <c r="BE14" s="62" t="str">
        <f>_xlfn.IFNA('Labor effort'!BE14*VLOOKUP('Labor cost'!$B14,Rates!$A:$B,2,0),"")</f>
        <v/>
      </c>
      <c r="BF14" s="63" t="str">
        <f>_xlfn.IFNA('Labor effort'!BF14*VLOOKUP('Labor cost'!$B14,Rates!$A:$B,2,0),"")</f>
        <v/>
      </c>
      <c r="BG14" s="62" t="str">
        <f>_xlfn.IFNA('Labor effort'!BG14*VLOOKUP('Labor cost'!$B14,Rates!$A:$B,2,0),"")</f>
        <v/>
      </c>
      <c r="BH14" s="63" t="str">
        <f>_xlfn.IFNA('Labor effort'!BH14*VLOOKUP('Labor cost'!$B14,Rates!$A:$B,2,0),"")</f>
        <v/>
      </c>
      <c r="BI14" s="62" t="str">
        <f>_xlfn.IFNA('Labor effort'!BI14*VLOOKUP('Labor cost'!$B14,Rates!$A:$B,2,0),"")</f>
        <v/>
      </c>
      <c r="BJ14" s="63" t="str">
        <f>_xlfn.IFNA('Labor effort'!BJ14*VLOOKUP('Labor cost'!$B14,Rates!$A:$B,2,0),"")</f>
        <v/>
      </c>
      <c r="BK14" s="62" t="str">
        <f>_xlfn.IFNA('Labor effort'!BK14*VLOOKUP('Labor cost'!$B14,Rates!$A:$B,2,0),"")</f>
        <v/>
      </c>
      <c r="BL14" s="63" t="str">
        <f>_xlfn.IFNA('Labor effort'!BL14*VLOOKUP('Labor cost'!$B14,Rates!$A:$B,2,0),"")</f>
        <v/>
      </c>
      <c r="BM14" s="62" t="str">
        <f>_xlfn.IFNA('Labor effort'!BM14*VLOOKUP('Labor cost'!$B14,Rates!$A:$B,2,0),"")</f>
        <v/>
      </c>
      <c r="BN14" s="63" t="str">
        <f>_xlfn.IFNA('Labor effort'!BN14*VLOOKUP('Labor cost'!$B14,Rates!$A:$B,2,0),"")</f>
        <v/>
      </c>
      <c r="BO14" s="62" t="str">
        <f>_xlfn.IFNA('Labor effort'!BO14*VLOOKUP('Labor cost'!$B14,Rates!$A:$B,2,0),"")</f>
        <v/>
      </c>
      <c r="BP14" s="63" t="str">
        <f>_xlfn.IFNA('Labor effort'!BP14*VLOOKUP('Labor cost'!$B14,Rates!$A:$B,2,0),"")</f>
        <v/>
      </c>
      <c r="BQ14" s="62" t="str">
        <f>_xlfn.IFNA('Labor effort'!BQ14*VLOOKUP('Labor cost'!$B14,Rates!$A:$B,2,0),"")</f>
        <v/>
      </c>
      <c r="BR14" s="63" t="str">
        <f>_xlfn.IFNA('Labor effort'!BR14*VLOOKUP('Labor cost'!$B14,Rates!$A:$B,2,0),"")</f>
        <v/>
      </c>
      <c r="BS14" s="62" t="str">
        <f>_xlfn.IFNA('Labor effort'!BS14*VLOOKUP('Labor cost'!$B14,Rates!$A:$B,2,0),"")</f>
        <v/>
      </c>
      <c r="BT14" s="63" t="str">
        <f>_xlfn.IFNA('Labor effort'!BT14*VLOOKUP('Labor cost'!$B14,Rates!$A:$B,2,0),"")</f>
        <v/>
      </c>
      <c r="BU14" s="62" t="str">
        <f>_xlfn.IFNA('Labor effort'!BU14*VLOOKUP('Labor cost'!$B14,Rates!$A:$B,2,0),"")</f>
        <v/>
      </c>
      <c r="BV14" s="63" t="str">
        <f>_xlfn.IFNA('Labor effort'!BV14*VLOOKUP('Labor cost'!$B14,Rates!$A:$B,2,0),"")</f>
        <v/>
      </c>
      <c r="BW14" s="62" t="str">
        <f>_xlfn.IFNA('Labor effort'!BW14*VLOOKUP('Labor cost'!$B14,Rates!$A:$B,2,0),"")</f>
        <v/>
      </c>
      <c r="BX14" s="63" t="str">
        <f>_xlfn.IFNA('Labor effort'!BX14*VLOOKUP('Labor cost'!$B14,Rates!$A:$B,2,0),"")</f>
        <v/>
      </c>
      <c r="BY14" s="62" t="str">
        <f>_xlfn.IFNA('Labor effort'!BY14*VLOOKUP('Labor cost'!$B14,Rates!$A:$B,2,0),"")</f>
        <v/>
      </c>
      <c r="BZ14" s="63" t="str">
        <f>_xlfn.IFNA('Labor effort'!BZ14*VLOOKUP('Labor cost'!$B14,Rates!$A:$B,2,0),"")</f>
        <v/>
      </c>
      <c r="CA14" s="53">
        <f t="shared" si="4"/>
        <v>0</v>
      </c>
      <c r="CB14" s="54">
        <f t="shared" si="5"/>
        <v>0</v>
      </c>
    </row>
    <row r="15" spans="1:80">
      <c r="A15" s="60" t="str">
        <f>IF('Labor effort'!A15&lt;&gt;"",'Labor effort'!A15,"")</f>
        <v/>
      </c>
      <c r="B15" s="61" t="str">
        <f>IF('Labor effort'!B15&lt;&gt;"",'Labor effort'!B15,"")</f>
        <v/>
      </c>
      <c r="C15" s="62" t="str">
        <f>_xlfn.IFNA('Labor effort'!C15*VLOOKUP('Labor cost'!$B15,Rates!$A:$B,2,0),"")</f>
        <v/>
      </c>
      <c r="D15" s="63" t="str">
        <f>_xlfn.IFNA('Labor effort'!D15*VLOOKUP('Labor cost'!$B15,Rates!$A:$B,2,0),"")</f>
        <v/>
      </c>
      <c r="E15" s="62" t="str">
        <f>_xlfn.IFNA('Labor effort'!E15*VLOOKUP('Labor cost'!$B15,Rates!$A:$B,2,0),"")</f>
        <v/>
      </c>
      <c r="F15" s="63" t="str">
        <f>_xlfn.IFNA('Labor effort'!F15*VLOOKUP('Labor cost'!$B15,Rates!$A:$B,2,0),"")</f>
        <v/>
      </c>
      <c r="G15" s="62" t="str">
        <f>_xlfn.IFNA('Labor effort'!G15*VLOOKUP('Labor cost'!$B15,Rates!$A:$B,2,0),"")</f>
        <v/>
      </c>
      <c r="H15" s="63" t="str">
        <f>_xlfn.IFNA('Labor effort'!H15*VLOOKUP('Labor cost'!$B15,Rates!$A:$B,2,0),"")</f>
        <v/>
      </c>
      <c r="I15" s="62" t="str">
        <f>_xlfn.IFNA('Labor effort'!I15*VLOOKUP('Labor cost'!$B15,Rates!$A:$B,2,0),"")</f>
        <v/>
      </c>
      <c r="J15" s="63" t="str">
        <f>_xlfn.IFNA('Labor effort'!J15*VLOOKUP('Labor cost'!$B15,Rates!$A:$B,2,0),"")</f>
        <v/>
      </c>
      <c r="K15" s="62" t="str">
        <f>_xlfn.IFNA('Labor effort'!K15*VLOOKUP('Labor cost'!$B15,Rates!$A:$B,2,0),"")</f>
        <v/>
      </c>
      <c r="L15" s="63" t="str">
        <f>_xlfn.IFNA('Labor effort'!L15*VLOOKUP('Labor cost'!$B15,Rates!$A:$B,2,0),"")</f>
        <v/>
      </c>
      <c r="M15" s="62" t="str">
        <f>_xlfn.IFNA('Labor effort'!M15*VLOOKUP('Labor cost'!$B15,Rates!$A:$B,2,0),"")</f>
        <v/>
      </c>
      <c r="N15" s="63" t="str">
        <f>_xlfn.IFNA('Labor effort'!N15*VLOOKUP('Labor cost'!$B15,Rates!$A:$B,2,0),"")</f>
        <v/>
      </c>
      <c r="O15" s="62" t="str">
        <f>_xlfn.IFNA('Labor effort'!O15*VLOOKUP('Labor cost'!$B15,Rates!$A:$B,2,0),"")</f>
        <v/>
      </c>
      <c r="P15" s="63" t="str">
        <f>_xlfn.IFNA('Labor effort'!P15*VLOOKUP('Labor cost'!$B15,Rates!$A:$B,2,0),"")</f>
        <v/>
      </c>
      <c r="Q15" s="62" t="str">
        <f>_xlfn.IFNA('Labor effort'!Q15*VLOOKUP('Labor cost'!$B15,Rates!$A:$B,2,0),"")</f>
        <v/>
      </c>
      <c r="R15" s="63" t="str">
        <f>_xlfn.IFNA('Labor effort'!R15*VLOOKUP('Labor cost'!$B15,Rates!$A:$B,2,0),"")</f>
        <v/>
      </c>
      <c r="S15" s="62" t="str">
        <f>_xlfn.IFNA('Labor effort'!S15*VLOOKUP('Labor cost'!$B15,Rates!$A:$B,2,0),"")</f>
        <v/>
      </c>
      <c r="T15" s="63" t="str">
        <f>_xlfn.IFNA('Labor effort'!T15*VLOOKUP('Labor cost'!$B15,Rates!$A:$B,2,0),"")</f>
        <v/>
      </c>
      <c r="U15" s="62" t="str">
        <f>_xlfn.IFNA('Labor effort'!U15*VLOOKUP('Labor cost'!$B15,Rates!$A:$B,2,0),"")</f>
        <v/>
      </c>
      <c r="V15" s="63" t="str">
        <f>_xlfn.IFNA('Labor effort'!V15*VLOOKUP('Labor cost'!$B15,Rates!$A:$B,2,0),"")</f>
        <v/>
      </c>
      <c r="W15" s="62" t="str">
        <f>_xlfn.IFNA('Labor effort'!W15*VLOOKUP('Labor cost'!$B15,Rates!$A:$B,2,0),"")</f>
        <v/>
      </c>
      <c r="X15" s="63" t="str">
        <f>_xlfn.IFNA('Labor effort'!X15*VLOOKUP('Labor cost'!$B15,Rates!$A:$B,2,0),"")</f>
        <v/>
      </c>
      <c r="Y15" s="62" t="str">
        <f>_xlfn.IFNA('Labor effort'!Y15*VLOOKUP('Labor cost'!$B15,Rates!$A:$B,2,0),"")</f>
        <v/>
      </c>
      <c r="Z15" s="63" t="str">
        <f>_xlfn.IFNA('Labor effort'!Z15*VLOOKUP('Labor cost'!$B15,Rates!$A:$B,2,0),"")</f>
        <v/>
      </c>
      <c r="AA15" s="53">
        <f t="shared" si="0"/>
        <v>0</v>
      </c>
      <c r="AB15" s="54">
        <f t="shared" si="1"/>
        <v>0</v>
      </c>
      <c r="AC15" s="62" t="str">
        <f>_xlfn.IFNA('Labor effort'!AC15*VLOOKUP('Labor cost'!$B15,Rates!$A:$B,2,0),"")</f>
        <v/>
      </c>
      <c r="AD15" s="63" t="str">
        <f>_xlfn.IFNA('Labor effort'!AD15*VLOOKUP('Labor cost'!$B15,Rates!$A:$B,2,0),"")</f>
        <v/>
      </c>
      <c r="AE15" s="62" t="str">
        <f>_xlfn.IFNA('Labor effort'!AE15*VLOOKUP('Labor cost'!$B15,Rates!$A:$B,2,0),"")</f>
        <v/>
      </c>
      <c r="AF15" s="63" t="str">
        <f>_xlfn.IFNA('Labor effort'!AF15*VLOOKUP('Labor cost'!$B15,Rates!$A:$B,2,0),"")</f>
        <v/>
      </c>
      <c r="AG15" s="62" t="str">
        <f>_xlfn.IFNA('Labor effort'!AG15*VLOOKUP('Labor cost'!$B15,Rates!$A:$B,2,0),"")</f>
        <v/>
      </c>
      <c r="AH15" s="63" t="str">
        <f>_xlfn.IFNA('Labor effort'!AH15*VLOOKUP('Labor cost'!$B15,Rates!$A:$B,2,0),"")</f>
        <v/>
      </c>
      <c r="AI15" s="62" t="str">
        <f>_xlfn.IFNA('Labor effort'!AI15*VLOOKUP('Labor cost'!$B15,Rates!$A:$B,2,0),"")</f>
        <v/>
      </c>
      <c r="AJ15" s="63" t="str">
        <f>_xlfn.IFNA('Labor effort'!AJ15*VLOOKUP('Labor cost'!$B15,Rates!$A:$B,2,0),"")</f>
        <v/>
      </c>
      <c r="AK15" s="62" t="str">
        <f>_xlfn.IFNA('Labor effort'!AK15*VLOOKUP('Labor cost'!$B15,Rates!$A:$B,2,0),"")</f>
        <v/>
      </c>
      <c r="AL15" s="63" t="str">
        <f>_xlfn.IFNA('Labor effort'!AL15*VLOOKUP('Labor cost'!$B15,Rates!$A:$B,2,0),"")</f>
        <v/>
      </c>
      <c r="AM15" s="62" t="str">
        <f>_xlfn.IFNA('Labor effort'!AM15*VLOOKUP('Labor cost'!$B15,Rates!$A:$B,2,0),"")</f>
        <v/>
      </c>
      <c r="AN15" s="63" t="str">
        <f>_xlfn.IFNA('Labor effort'!AN15*VLOOKUP('Labor cost'!$B15,Rates!$A:$B,2,0),"")</f>
        <v/>
      </c>
      <c r="AO15" s="62" t="str">
        <f>_xlfn.IFNA('Labor effort'!AO15*VLOOKUP('Labor cost'!$B15,Rates!$A:$B,2,0),"")</f>
        <v/>
      </c>
      <c r="AP15" s="63" t="str">
        <f>_xlfn.IFNA('Labor effort'!AP15*VLOOKUP('Labor cost'!$B15,Rates!$A:$B,2,0),"")</f>
        <v/>
      </c>
      <c r="AQ15" s="62" t="str">
        <f>_xlfn.IFNA('Labor effort'!AQ15*VLOOKUP('Labor cost'!$B15,Rates!$A:$B,2,0),"")</f>
        <v/>
      </c>
      <c r="AR15" s="63" t="str">
        <f>_xlfn.IFNA('Labor effort'!AR15*VLOOKUP('Labor cost'!$B15,Rates!$A:$B,2,0),"")</f>
        <v/>
      </c>
      <c r="AS15" s="62" t="str">
        <f>_xlfn.IFNA('Labor effort'!AS15*VLOOKUP('Labor cost'!$B15,Rates!$A:$B,2,0),"")</f>
        <v/>
      </c>
      <c r="AT15" s="63" t="str">
        <f>_xlfn.IFNA('Labor effort'!AT15*VLOOKUP('Labor cost'!$B15,Rates!$A:$B,2,0),"")</f>
        <v/>
      </c>
      <c r="AU15" s="62" t="str">
        <f>_xlfn.IFNA('Labor effort'!AU15*VLOOKUP('Labor cost'!$B15,Rates!$A:$B,2,0),"")</f>
        <v/>
      </c>
      <c r="AV15" s="63" t="str">
        <f>_xlfn.IFNA('Labor effort'!AV15*VLOOKUP('Labor cost'!$B15,Rates!$A:$B,2,0),"")</f>
        <v/>
      </c>
      <c r="AW15" s="62" t="str">
        <f>_xlfn.IFNA('Labor effort'!AW15*VLOOKUP('Labor cost'!$B15,Rates!$A:$B,2,0),"")</f>
        <v/>
      </c>
      <c r="AX15" s="63" t="str">
        <f>_xlfn.IFNA('Labor effort'!AX15*VLOOKUP('Labor cost'!$B15,Rates!$A:$B,2,0),"")</f>
        <v/>
      </c>
      <c r="AY15" s="62" t="str">
        <f>_xlfn.IFNA('Labor effort'!AY15*VLOOKUP('Labor cost'!$B15,Rates!$A:$B,2,0),"")</f>
        <v/>
      </c>
      <c r="AZ15" s="63" t="str">
        <f>_xlfn.IFNA('Labor effort'!AZ15*VLOOKUP('Labor cost'!$B15,Rates!$A:$B,2,0),"")</f>
        <v/>
      </c>
      <c r="BA15" s="53">
        <f t="shared" si="2"/>
        <v>0</v>
      </c>
      <c r="BB15" s="54">
        <f t="shared" si="3"/>
        <v>0</v>
      </c>
      <c r="BC15" s="62" t="str">
        <f>_xlfn.IFNA('Labor effort'!BC15*VLOOKUP('Labor cost'!$B15,Rates!$A:$B,2,0),"")</f>
        <v/>
      </c>
      <c r="BD15" s="63" t="str">
        <f>_xlfn.IFNA('Labor effort'!BD15*VLOOKUP('Labor cost'!$B15,Rates!$A:$B,2,0),"")</f>
        <v/>
      </c>
      <c r="BE15" s="62" t="str">
        <f>_xlfn.IFNA('Labor effort'!BE15*VLOOKUP('Labor cost'!$B15,Rates!$A:$B,2,0),"")</f>
        <v/>
      </c>
      <c r="BF15" s="63" t="str">
        <f>_xlfn.IFNA('Labor effort'!BF15*VLOOKUP('Labor cost'!$B15,Rates!$A:$B,2,0),"")</f>
        <v/>
      </c>
      <c r="BG15" s="62" t="str">
        <f>_xlfn.IFNA('Labor effort'!BG15*VLOOKUP('Labor cost'!$B15,Rates!$A:$B,2,0),"")</f>
        <v/>
      </c>
      <c r="BH15" s="63" t="str">
        <f>_xlfn.IFNA('Labor effort'!BH15*VLOOKUP('Labor cost'!$B15,Rates!$A:$B,2,0),"")</f>
        <v/>
      </c>
      <c r="BI15" s="62" t="str">
        <f>_xlfn.IFNA('Labor effort'!BI15*VLOOKUP('Labor cost'!$B15,Rates!$A:$B,2,0),"")</f>
        <v/>
      </c>
      <c r="BJ15" s="63" t="str">
        <f>_xlfn.IFNA('Labor effort'!BJ15*VLOOKUP('Labor cost'!$B15,Rates!$A:$B,2,0),"")</f>
        <v/>
      </c>
      <c r="BK15" s="62" t="str">
        <f>_xlfn.IFNA('Labor effort'!BK15*VLOOKUP('Labor cost'!$B15,Rates!$A:$B,2,0),"")</f>
        <v/>
      </c>
      <c r="BL15" s="63" t="str">
        <f>_xlfn.IFNA('Labor effort'!BL15*VLOOKUP('Labor cost'!$B15,Rates!$A:$B,2,0),"")</f>
        <v/>
      </c>
      <c r="BM15" s="62" t="str">
        <f>_xlfn.IFNA('Labor effort'!BM15*VLOOKUP('Labor cost'!$B15,Rates!$A:$B,2,0),"")</f>
        <v/>
      </c>
      <c r="BN15" s="63" t="str">
        <f>_xlfn.IFNA('Labor effort'!BN15*VLOOKUP('Labor cost'!$B15,Rates!$A:$B,2,0),"")</f>
        <v/>
      </c>
      <c r="BO15" s="62" t="str">
        <f>_xlfn.IFNA('Labor effort'!BO15*VLOOKUP('Labor cost'!$B15,Rates!$A:$B,2,0),"")</f>
        <v/>
      </c>
      <c r="BP15" s="63" t="str">
        <f>_xlfn.IFNA('Labor effort'!BP15*VLOOKUP('Labor cost'!$B15,Rates!$A:$B,2,0),"")</f>
        <v/>
      </c>
      <c r="BQ15" s="62" t="str">
        <f>_xlfn.IFNA('Labor effort'!BQ15*VLOOKUP('Labor cost'!$B15,Rates!$A:$B,2,0),"")</f>
        <v/>
      </c>
      <c r="BR15" s="63" t="str">
        <f>_xlfn.IFNA('Labor effort'!BR15*VLOOKUP('Labor cost'!$B15,Rates!$A:$B,2,0),"")</f>
        <v/>
      </c>
      <c r="BS15" s="62" t="str">
        <f>_xlfn.IFNA('Labor effort'!BS15*VLOOKUP('Labor cost'!$B15,Rates!$A:$B,2,0),"")</f>
        <v/>
      </c>
      <c r="BT15" s="63" t="str">
        <f>_xlfn.IFNA('Labor effort'!BT15*VLOOKUP('Labor cost'!$B15,Rates!$A:$B,2,0),"")</f>
        <v/>
      </c>
      <c r="BU15" s="62" t="str">
        <f>_xlfn.IFNA('Labor effort'!BU15*VLOOKUP('Labor cost'!$B15,Rates!$A:$B,2,0),"")</f>
        <v/>
      </c>
      <c r="BV15" s="63" t="str">
        <f>_xlfn.IFNA('Labor effort'!BV15*VLOOKUP('Labor cost'!$B15,Rates!$A:$B,2,0),"")</f>
        <v/>
      </c>
      <c r="BW15" s="62" t="str">
        <f>_xlfn.IFNA('Labor effort'!BW15*VLOOKUP('Labor cost'!$B15,Rates!$A:$B,2,0),"")</f>
        <v/>
      </c>
      <c r="BX15" s="63" t="str">
        <f>_xlfn.IFNA('Labor effort'!BX15*VLOOKUP('Labor cost'!$B15,Rates!$A:$B,2,0),"")</f>
        <v/>
      </c>
      <c r="BY15" s="62" t="str">
        <f>_xlfn.IFNA('Labor effort'!BY15*VLOOKUP('Labor cost'!$B15,Rates!$A:$B,2,0),"")</f>
        <v/>
      </c>
      <c r="BZ15" s="63" t="str">
        <f>_xlfn.IFNA('Labor effort'!BZ15*VLOOKUP('Labor cost'!$B15,Rates!$A:$B,2,0),"")</f>
        <v/>
      </c>
      <c r="CA15" s="53">
        <f t="shared" si="4"/>
        <v>0</v>
      </c>
      <c r="CB15" s="54">
        <f t="shared" si="5"/>
        <v>0</v>
      </c>
    </row>
    <row r="16" spans="1:80">
      <c r="A16" s="60" t="str">
        <f>IF('Labor effort'!A16&lt;&gt;"",'Labor effort'!A16,"")</f>
        <v/>
      </c>
      <c r="B16" s="61" t="str">
        <f>IF('Labor effort'!B16&lt;&gt;"",'Labor effort'!B16,"")</f>
        <v/>
      </c>
      <c r="C16" s="62" t="str">
        <f>_xlfn.IFNA('Labor effort'!C16*VLOOKUP('Labor cost'!$B16,Rates!$A:$B,2,0),"")</f>
        <v/>
      </c>
      <c r="D16" s="63" t="str">
        <f>_xlfn.IFNA('Labor effort'!D16*VLOOKUP('Labor cost'!$B16,Rates!$A:$B,2,0),"")</f>
        <v/>
      </c>
      <c r="E16" s="62" t="str">
        <f>_xlfn.IFNA('Labor effort'!E16*VLOOKUP('Labor cost'!$B16,Rates!$A:$B,2,0),"")</f>
        <v/>
      </c>
      <c r="F16" s="63" t="str">
        <f>_xlfn.IFNA('Labor effort'!F16*VLOOKUP('Labor cost'!$B16,Rates!$A:$B,2,0),"")</f>
        <v/>
      </c>
      <c r="G16" s="62" t="str">
        <f>_xlfn.IFNA('Labor effort'!G16*VLOOKUP('Labor cost'!$B16,Rates!$A:$B,2,0),"")</f>
        <v/>
      </c>
      <c r="H16" s="63" t="str">
        <f>_xlfn.IFNA('Labor effort'!H16*VLOOKUP('Labor cost'!$B16,Rates!$A:$B,2,0),"")</f>
        <v/>
      </c>
      <c r="I16" s="62" t="str">
        <f>_xlfn.IFNA('Labor effort'!I16*VLOOKUP('Labor cost'!$B16,Rates!$A:$B,2,0),"")</f>
        <v/>
      </c>
      <c r="J16" s="63" t="str">
        <f>_xlfn.IFNA('Labor effort'!J16*VLOOKUP('Labor cost'!$B16,Rates!$A:$B,2,0),"")</f>
        <v/>
      </c>
      <c r="K16" s="62" t="str">
        <f>_xlfn.IFNA('Labor effort'!K16*VLOOKUP('Labor cost'!$B16,Rates!$A:$B,2,0),"")</f>
        <v/>
      </c>
      <c r="L16" s="63" t="str">
        <f>_xlfn.IFNA('Labor effort'!L16*VLOOKUP('Labor cost'!$B16,Rates!$A:$B,2,0),"")</f>
        <v/>
      </c>
      <c r="M16" s="62" t="str">
        <f>_xlfn.IFNA('Labor effort'!M16*VLOOKUP('Labor cost'!$B16,Rates!$A:$B,2,0),"")</f>
        <v/>
      </c>
      <c r="N16" s="63" t="str">
        <f>_xlfn.IFNA('Labor effort'!N16*VLOOKUP('Labor cost'!$B16,Rates!$A:$B,2,0),"")</f>
        <v/>
      </c>
      <c r="O16" s="62" t="str">
        <f>_xlfn.IFNA('Labor effort'!O16*VLOOKUP('Labor cost'!$B16,Rates!$A:$B,2,0),"")</f>
        <v/>
      </c>
      <c r="P16" s="63" t="str">
        <f>_xlfn.IFNA('Labor effort'!P16*VLOOKUP('Labor cost'!$B16,Rates!$A:$B,2,0),"")</f>
        <v/>
      </c>
      <c r="Q16" s="62" t="str">
        <f>_xlfn.IFNA('Labor effort'!Q16*VLOOKUP('Labor cost'!$B16,Rates!$A:$B,2,0),"")</f>
        <v/>
      </c>
      <c r="R16" s="63" t="str">
        <f>_xlfn.IFNA('Labor effort'!R16*VLOOKUP('Labor cost'!$B16,Rates!$A:$B,2,0),"")</f>
        <v/>
      </c>
      <c r="S16" s="62" t="str">
        <f>_xlfn.IFNA('Labor effort'!S16*VLOOKUP('Labor cost'!$B16,Rates!$A:$B,2,0),"")</f>
        <v/>
      </c>
      <c r="T16" s="63" t="str">
        <f>_xlfn.IFNA('Labor effort'!T16*VLOOKUP('Labor cost'!$B16,Rates!$A:$B,2,0),"")</f>
        <v/>
      </c>
      <c r="U16" s="62" t="str">
        <f>_xlfn.IFNA('Labor effort'!U16*VLOOKUP('Labor cost'!$B16,Rates!$A:$B,2,0),"")</f>
        <v/>
      </c>
      <c r="V16" s="63" t="str">
        <f>_xlfn.IFNA('Labor effort'!V16*VLOOKUP('Labor cost'!$B16,Rates!$A:$B,2,0),"")</f>
        <v/>
      </c>
      <c r="W16" s="62" t="str">
        <f>_xlfn.IFNA('Labor effort'!W16*VLOOKUP('Labor cost'!$B16,Rates!$A:$B,2,0),"")</f>
        <v/>
      </c>
      <c r="X16" s="63" t="str">
        <f>_xlfn.IFNA('Labor effort'!X16*VLOOKUP('Labor cost'!$B16,Rates!$A:$B,2,0),"")</f>
        <v/>
      </c>
      <c r="Y16" s="62" t="str">
        <f>_xlfn.IFNA('Labor effort'!Y16*VLOOKUP('Labor cost'!$B16,Rates!$A:$B,2,0),"")</f>
        <v/>
      </c>
      <c r="Z16" s="63" t="str">
        <f>_xlfn.IFNA('Labor effort'!Z16*VLOOKUP('Labor cost'!$B16,Rates!$A:$B,2,0),"")</f>
        <v/>
      </c>
      <c r="AA16" s="53">
        <f t="shared" si="0"/>
        <v>0</v>
      </c>
      <c r="AB16" s="54">
        <f t="shared" si="1"/>
        <v>0</v>
      </c>
      <c r="AC16" s="62" t="str">
        <f>_xlfn.IFNA('Labor effort'!AC16*VLOOKUP('Labor cost'!$B16,Rates!$A:$B,2,0),"")</f>
        <v/>
      </c>
      <c r="AD16" s="63" t="str">
        <f>_xlfn.IFNA('Labor effort'!AD16*VLOOKUP('Labor cost'!$B16,Rates!$A:$B,2,0),"")</f>
        <v/>
      </c>
      <c r="AE16" s="62" t="str">
        <f>_xlfn.IFNA('Labor effort'!AE16*VLOOKUP('Labor cost'!$B16,Rates!$A:$B,2,0),"")</f>
        <v/>
      </c>
      <c r="AF16" s="63" t="str">
        <f>_xlfn.IFNA('Labor effort'!AF16*VLOOKUP('Labor cost'!$B16,Rates!$A:$B,2,0),"")</f>
        <v/>
      </c>
      <c r="AG16" s="62" t="str">
        <f>_xlfn.IFNA('Labor effort'!AG16*VLOOKUP('Labor cost'!$B16,Rates!$A:$B,2,0),"")</f>
        <v/>
      </c>
      <c r="AH16" s="63" t="str">
        <f>_xlfn.IFNA('Labor effort'!AH16*VLOOKUP('Labor cost'!$B16,Rates!$A:$B,2,0),"")</f>
        <v/>
      </c>
      <c r="AI16" s="62" t="str">
        <f>_xlfn.IFNA('Labor effort'!AI16*VLOOKUP('Labor cost'!$B16,Rates!$A:$B,2,0),"")</f>
        <v/>
      </c>
      <c r="AJ16" s="63" t="str">
        <f>_xlfn.IFNA('Labor effort'!AJ16*VLOOKUP('Labor cost'!$B16,Rates!$A:$B,2,0),"")</f>
        <v/>
      </c>
      <c r="AK16" s="62" t="str">
        <f>_xlfn.IFNA('Labor effort'!AK16*VLOOKUP('Labor cost'!$B16,Rates!$A:$B,2,0),"")</f>
        <v/>
      </c>
      <c r="AL16" s="63" t="str">
        <f>_xlfn.IFNA('Labor effort'!AL16*VLOOKUP('Labor cost'!$B16,Rates!$A:$B,2,0),"")</f>
        <v/>
      </c>
      <c r="AM16" s="62" t="str">
        <f>_xlfn.IFNA('Labor effort'!AM16*VLOOKUP('Labor cost'!$B16,Rates!$A:$B,2,0),"")</f>
        <v/>
      </c>
      <c r="AN16" s="63" t="str">
        <f>_xlfn.IFNA('Labor effort'!AN16*VLOOKUP('Labor cost'!$B16,Rates!$A:$B,2,0),"")</f>
        <v/>
      </c>
      <c r="AO16" s="62" t="str">
        <f>_xlfn.IFNA('Labor effort'!AO16*VLOOKUP('Labor cost'!$B16,Rates!$A:$B,2,0),"")</f>
        <v/>
      </c>
      <c r="AP16" s="63" t="str">
        <f>_xlfn.IFNA('Labor effort'!AP16*VLOOKUP('Labor cost'!$B16,Rates!$A:$B,2,0),"")</f>
        <v/>
      </c>
      <c r="AQ16" s="62" t="str">
        <f>_xlfn.IFNA('Labor effort'!AQ16*VLOOKUP('Labor cost'!$B16,Rates!$A:$B,2,0),"")</f>
        <v/>
      </c>
      <c r="AR16" s="63" t="str">
        <f>_xlfn.IFNA('Labor effort'!AR16*VLOOKUP('Labor cost'!$B16,Rates!$A:$B,2,0),"")</f>
        <v/>
      </c>
      <c r="AS16" s="62" t="str">
        <f>_xlfn.IFNA('Labor effort'!AS16*VLOOKUP('Labor cost'!$B16,Rates!$A:$B,2,0),"")</f>
        <v/>
      </c>
      <c r="AT16" s="63" t="str">
        <f>_xlfn.IFNA('Labor effort'!AT16*VLOOKUP('Labor cost'!$B16,Rates!$A:$B,2,0),"")</f>
        <v/>
      </c>
      <c r="AU16" s="62" t="str">
        <f>_xlfn.IFNA('Labor effort'!AU16*VLOOKUP('Labor cost'!$B16,Rates!$A:$B,2,0),"")</f>
        <v/>
      </c>
      <c r="AV16" s="63" t="str">
        <f>_xlfn.IFNA('Labor effort'!AV16*VLOOKUP('Labor cost'!$B16,Rates!$A:$B,2,0),"")</f>
        <v/>
      </c>
      <c r="AW16" s="62" t="str">
        <f>_xlfn.IFNA('Labor effort'!AW16*VLOOKUP('Labor cost'!$B16,Rates!$A:$B,2,0),"")</f>
        <v/>
      </c>
      <c r="AX16" s="63" t="str">
        <f>_xlfn.IFNA('Labor effort'!AX16*VLOOKUP('Labor cost'!$B16,Rates!$A:$B,2,0),"")</f>
        <v/>
      </c>
      <c r="AY16" s="62" t="str">
        <f>_xlfn.IFNA('Labor effort'!AY16*VLOOKUP('Labor cost'!$B16,Rates!$A:$B,2,0),"")</f>
        <v/>
      </c>
      <c r="AZ16" s="63" t="str">
        <f>_xlfn.IFNA('Labor effort'!AZ16*VLOOKUP('Labor cost'!$B16,Rates!$A:$B,2,0),"")</f>
        <v/>
      </c>
      <c r="BA16" s="53">
        <f t="shared" si="2"/>
        <v>0</v>
      </c>
      <c r="BB16" s="54">
        <f t="shared" si="3"/>
        <v>0</v>
      </c>
      <c r="BC16" s="62" t="str">
        <f>_xlfn.IFNA('Labor effort'!BC16*VLOOKUP('Labor cost'!$B16,Rates!$A:$B,2,0),"")</f>
        <v/>
      </c>
      <c r="BD16" s="63" t="str">
        <f>_xlfn.IFNA('Labor effort'!BD16*VLOOKUP('Labor cost'!$B16,Rates!$A:$B,2,0),"")</f>
        <v/>
      </c>
      <c r="BE16" s="62" t="str">
        <f>_xlfn.IFNA('Labor effort'!BE16*VLOOKUP('Labor cost'!$B16,Rates!$A:$B,2,0),"")</f>
        <v/>
      </c>
      <c r="BF16" s="63" t="str">
        <f>_xlfn.IFNA('Labor effort'!BF16*VLOOKUP('Labor cost'!$B16,Rates!$A:$B,2,0),"")</f>
        <v/>
      </c>
      <c r="BG16" s="62" t="str">
        <f>_xlfn.IFNA('Labor effort'!BG16*VLOOKUP('Labor cost'!$B16,Rates!$A:$B,2,0),"")</f>
        <v/>
      </c>
      <c r="BH16" s="63" t="str">
        <f>_xlfn.IFNA('Labor effort'!BH16*VLOOKUP('Labor cost'!$B16,Rates!$A:$B,2,0),"")</f>
        <v/>
      </c>
      <c r="BI16" s="62" t="str">
        <f>_xlfn.IFNA('Labor effort'!BI16*VLOOKUP('Labor cost'!$B16,Rates!$A:$B,2,0),"")</f>
        <v/>
      </c>
      <c r="BJ16" s="63" t="str">
        <f>_xlfn.IFNA('Labor effort'!BJ16*VLOOKUP('Labor cost'!$B16,Rates!$A:$B,2,0),"")</f>
        <v/>
      </c>
      <c r="BK16" s="62" t="str">
        <f>_xlfn.IFNA('Labor effort'!BK16*VLOOKUP('Labor cost'!$B16,Rates!$A:$B,2,0),"")</f>
        <v/>
      </c>
      <c r="BL16" s="63" t="str">
        <f>_xlfn.IFNA('Labor effort'!BL16*VLOOKUP('Labor cost'!$B16,Rates!$A:$B,2,0),"")</f>
        <v/>
      </c>
      <c r="BM16" s="62" t="str">
        <f>_xlfn.IFNA('Labor effort'!BM16*VLOOKUP('Labor cost'!$B16,Rates!$A:$B,2,0),"")</f>
        <v/>
      </c>
      <c r="BN16" s="63" t="str">
        <f>_xlfn.IFNA('Labor effort'!BN16*VLOOKUP('Labor cost'!$B16,Rates!$A:$B,2,0),"")</f>
        <v/>
      </c>
      <c r="BO16" s="62" t="str">
        <f>_xlfn.IFNA('Labor effort'!BO16*VLOOKUP('Labor cost'!$B16,Rates!$A:$B,2,0),"")</f>
        <v/>
      </c>
      <c r="BP16" s="63" t="str">
        <f>_xlfn.IFNA('Labor effort'!BP16*VLOOKUP('Labor cost'!$B16,Rates!$A:$B,2,0),"")</f>
        <v/>
      </c>
      <c r="BQ16" s="62" t="str">
        <f>_xlfn.IFNA('Labor effort'!BQ16*VLOOKUP('Labor cost'!$B16,Rates!$A:$B,2,0),"")</f>
        <v/>
      </c>
      <c r="BR16" s="63" t="str">
        <f>_xlfn.IFNA('Labor effort'!BR16*VLOOKUP('Labor cost'!$B16,Rates!$A:$B,2,0),"")</f>
        <v/>
      </c>
      <c r="BS16" s="62" t="str">
        <f>_xlfn.IFNA('Labor effort'!BS16*VLOOKUP('Labor cost'!$B16,Rates!$A:$B,2,0),"")</f>
        <v/>
      </c>
      <c r="BT16" s="63" t="str">
        <f>_xlfn.IFNA('Labor effort'!BT16*VLOOKUP('Labor cost'!$B16,Rates!$A:$B,2,0),"")</f>
        <v/>
      </c>
      <c r="BU16" s="62" t="str">
        <f>_xlfn.IFNA('Labor effort'!BU16*VLOOKUP('Labor cost'!$B16,Rates!$A:$B,2,0),"")</f>
        <v/>
      </c>
      <c r="BV16" s="63" t="str">
        <f>_xlfn.IFNA('Labor effort'!BV16*VLOOKUP('Labor cost'!$B16,Rates!$A:$B,2,0),"")</f>
        <v/>
      </c>
      <c r="BW16" s="62" t="str">
        <f>_xlfn.IFNA('Labor effort'!BW16*VLOOKUP('Labor cost'!$B16,Rates!$A:$B,2,0),"")</f>
        <v/>
      </c>
      <c r="BX16" s="63" t="str">
        <f>_xlfn.IFNA('Labor effort'!BX16*VLOOKUP('Labor cost'!$B16,Rates!$A:$B,2,0),"")</f>
        <v/>
      </c>
      <c r="BY16" s="62" t="str">
        <f>_xlfn.IFNA('Labor effort'!BY16*VLOOKUP('Labor cost'!$B16,Rates!$A:$B,2,0),"")</f>
        <v/>
      </c>
      <c r="BZ16" s="63" t="str">
        <f>_xlfn.IFNA('Labor effort'!BZ16*VLOOKUP('Labor cost'!$B16,Rates!$A:$B,2,0),"")</f>
        <v/>
      </c>
      <c r="CA16" s="53">
        <f t="shared" si="4"/>
        <v>0</v>
      </c>
      <c r="CB16" s="54">
        <f t="shared" si="5"/>
        <v>0</v>
      </c>
    </row>
    <row r="17" spans="1:80">
      <c r="A17" s="60" t="str">
        <f>IF('Labor effort'!A17&lt;&gt;"",'Labor effort'!A17,"")</f>
        <v/>
      </c>
      <c r="B17" s="61" t="str">
        <f>IF('Labor effort'!B17&lt;&gt;"",'Labor effort'!B17,"")</f>
        <v/>
      </c>
      <c r="C17" s="62" t="str">
        <f>_xlfn.IFNA('Labor effort'!C17*VLOOKUP('Labor cost'!$B17,Rates!$A:$B,2,0),"")</f>
        <v/>
      </c>
      <c r="D17" s="63" t="str">
        <f>_xlfn.IFNA('Labor effort'!D17*VLOOKUP('Labor cost'!$B17,Rates!$A:$B,2,0),"")</f>
        <v/>
      </c>
      <c r="E17" s="62" t="str">
        <f>_xlfn.IFNA('Labor effort'!E17*VLOOKUP('Labor cost'!$B17,Rates!$A:$B,2,0),"")</f>
        <v/>
      </c>
      <c r="F17" s="63" t="str">
        <f>_xlfn.IFNA('Labor effort'!F17*VLOOKUP('Labor cost'!$B17,Rates!$A:$B,2,0),"")</f>
        <v/>
      </c>
      <c r="G17" s="62" t="str">
        <f>_xlfn.IFNA('Labor effort'!G17*VLOOKUP('Labor cost'!$B17,Rates!$A:$B,2,0),"")</f>
        <v/>
      </c>
      <c r="H17" s="63" t="str">
        <f>_xlfn.IFNA('Labor effort'!H17*VLOOKUP('Labor cost'!$B17,Rates!$A:$B,2,0),"")</f>
        <v/>
      </c>
      <c r="I17" s="62" t="str">
        <f>_xlfn.IFNA('Labor effort'!I17*VLOOKUP('Labor cost'!$B17,Rates!$A:$B,2,0),"")</f>
        <v/>
      </c>
      <c r="J17" s="63" t="str">
        <f>_xlfn.IFNA('Labor effort'!J17*VLOOKUP('Labor cost'!$B17,Rates!$A:$B,2,0),"")</f>
        <v/>
      </c>
      <c r="K17" s="62" t="str">
        <f>_xlfn.IFNA('Labor effort'!K17*VLOOKUP('Labor cost'!$B17,Rates!$A:$B,2,0),"")</f>
        <v/>
      </c>
      <c r="L17" s="63" t="str">
        <f>_xlfn.IFNA('Labor effort'!L17*VLOOKUP('Labor cost'!$B17,Rates!$A:$B,2,0),"")</f>
        <v/>
      </c>
      <c r="M17" s="62" t="str">
        <f>_xlfn.IFNA('Labor effort'!M17*VLOOKUP('Labor cost'!$B17,Rates!$A:$B,2,0),"")</f>
        <v/>
      </c>
      <c r="N17" s="63" t="str">
        <f>_xlfn.IFNA('Labor effort'!N17*VLOOKUP('Labor cost'!$B17,Rates!$A:$B,2,0),"")</f>
        <v/>
      </c>
      <c r="O17" s="62" t="str">
        <f>_xlfn.IFNA('Labor effort'!O17*VLOOKUP('Labor cost'!$B17,Rates!$A:$B,2,0),"")</f>
        <v/>
      </c>
      <c r="P17" s="63" t="str">
        <f>_xlfn.IFNA('Labor effort'!P17*VLOOKUP('Labor cost'!$B17,Rates!$A:$B,2,0),"")</f>
        <v/>
      </c>
      <c r="Q17" s="62" t="str">
        <f>_xlfn.IFNA('Labor effort'!Q17*VLOOKUP('Labor cost'!$B17,Rates!$A:$B,2,0),"")</f>
        <v/>
      </c>
      <c r="R17" s="63" t="str">
        <f>_xlfn.IFNA('Labor effort'!R17*VLOOKUP('Labor cost'!$B17,Rates!$A:$B,2,0),"")</f>
        <v/>
      </c>
      <c r="S17" s="62" t="str">
        <f>_xlfn.IFNA('Labor effort'!S17*VLOOKUP('Labor cost'!$B17,Rates!$A:$B,2,0),"")</f>
        <v/>
      </c>
      <c r="T17" s="63" t="str">
        <f>_xlfn.IFNA('Labor effort'!T17*VLOOKUP('Labor cost'!$B17,Rates!$A:$B,2,0),"")</f>
        <v/>
      </c>
      <c r="U17" s="62" t="str">
        <f>_xlfn.IFNA('Labor effort'!U17*VLOOKUP('Labor cost'!$B17,Rates!$A:$B,2,0),"")</f>
        <v/>
      </c>
      <c r="V17" s="63" t="str">
        <f>_xlfn.IFNA('Labor effort'!V17*VLOOKUP('Labor cost'!$B17,Rates!$A:$B,2,0),"")</f>
        <v/>
      </c>
      <c r="W17" s="62" t="str">
        <f>_xlfn.IFNA('Labor effort'!W17*VLOOKUP('Labor cost'!$B17,Rates!$A:$B,2,0),"")</f>
        <v/>
      </c>
      <c r="X17" s="63" t="str">
        <f>_xlfn.IFNA('Labor effort'!X17*VLOOKUP('Labor cost'!$B17,Rates!$A:$B,2,0),"")</f>
        <v/>
      </c>
      <c r="Y17" s="62" t="str">
        <f>_xlfn.IFNA('Labor effort'!Y17*VLOOKUP('Labor cost'!$B17,Rates!$A:$B,2,0),"")</f>
        <v/>
      </c>
      <c r="Z17" s="63" t="str">
        <f>_xlfn.IFNA('Labor effort'!Z17*VLOOKUP('Labor cost'!$B17,Rates!$A:$B,2,0),"")</f>
        <v/>
      </c>
      <c r="AA17" s="53">
        <f t="shared" si="0"/>
        <v>0</v>
      </c>
      <c r="AB17" s="54">
        <f t="shared" si="1"/>
        <v>0</v>
      </c>
      <c r="AC17" s="62" t="str">
        <f>_xlfn.IFNA('Labor effort'!AC17*VLOOKUP('Labor cost'!$B17,Rates!$A:$B,2,0),"")</f>
        <v/>
      </c>
      <c r="AD17" s="63" t="str">
        <f>_xlfn.IFNA('Labor effort'!AD17*VLOOKUP('Labor cost'!$B17,Rates!$A:$B,2,0),"")</f>
        <v/>
      </c>
      <c r="AE17" s="62" t="str">
        <f>_xlfn.IFNA('Labor effort'!AE17*VLOOKUP('Labor cost'!$B17,Rates!$A:$B,2,0),"")</f>
        <v/>
      </c>
      <c r="AF17" s="63" t="str">
        <f>_xlfn.IFNA('Labor effort'!AF17*VLOOKUP('Labor cost'!$B17,Rates!$A:$B,2,0),"")</f>
        <v/>
      </c>
      <c r="AG17" s="62" t="str">
        <f>_xlfn.IFNA('Labor effort'!AG17*VLOOKUP('Labor cost'!$B17,Rates!$A:$B,2,0),"")</f>
        <v/>
      </c>
      <c r="AH17" s="63" t="str">
        <f>_xlfn.IFNA('Labor effort'!AH17*VLOOKUP('Labor cost'!$B17,Rates!$A:$B,2,0),"")</f>
        <v/>
      </c>
      <c r="AI17" s="62" t="str">
        <f>_xlfn.IFNA('Labor effort'!AI17*VLOOKUP('Labor cost'!$B17,Rates!$A:$B,2,0),"")</f>
        <v/>
      </c>
      <c r="AJ17" s="63" t="str">
        <f>_xlfn.IFNA('Labor effort'!AJ17*VLOOKUP('Labor cost'!$B17,Rates!$A:$B,2,0),"")</f>
        <v/>
      </c>
      <c r="AK17" s="62" t="str">
        <f>_xlfn.IFNA('Labor effort'!AK17*VLOOKUP('Labor cost'!$B17,Rates!$A:$B,2,0),"")</f>
        <v/>
      </c>
      <c r="AL17" s="63" t="str">
        <f>_xlfn.IFNA('Labor effort'!AL17*VLOOKUP('Labor cost'!$B17,Rates!$A:$B,2,0),"")</f>
        <v/>
      </c>
      <c r="AM17" s="62" t="str">
        <f>_xlfn.IFNA('Labor effort'!AM17*VLOOKUP('Labor cost'!$B17,Rates!$A:$B,2,0),"")</f>
        <v/>
      </c>
      <c r="AN17" s="63" t="str">
        <f>_xlfn.IFNA('Labor effort'!AN17*VLOOKUP('Labor cost'!$B17,Rates!$A:$B,2,0),"")</f>
        <v/>
      </c>
      <c r="AO17" s="62" t="str">
        <f>_xlfn.IFNA('Labor effort'!AO17*VLOOKUP('Labor cost'!$B17,Rates!$A:$B,2,0),"")</f>
        <v/>
      </c>
      <c r="AP17" s="63" t="str">
        <f>_xlfn.IFNA('Labor effort'!AP17*VLOOKUP('Labor cost'!$B17,Rates!$A:$B,2,0),"")</f>
        <v/>
      </c>
      <c r="AQ17" s="62" t="str">
        <f>_xlfn.IFNA('Labor effort'!AQ17*VLOOKUP('Labor cost'!$B17,Rates!$A:$B,2,0),"")</f>
        <v/>
      </c>
      <c r="AR17" s="63" t="str">
        <f>_xlfn.IFNA('Labor effort'!AR17*VLOOKUP('Labor cost'!$B17,Rates!$A:$B,2,0),"")</f>
        <v/>
      </c>
      <c r="AS17" s="62" t="str">
        <f>_xlfn.IFNA('Labor effort'!AS17*VLOOKUP('Labor cost'!$B17,Rates!$A:$B,2,0),"")</f>
        <v/>
      </c>
      <c r="AT17" s="63" t="str">
        <f>_xlfn.IFNA('Labor effort'!AT17*VLOOKUP('Labor cost'!$B17,Rates!$A:$B,2,0),"")</f>
        <v/>
      </c>
      <c r="AU17" s="62" t="str">
        <f>_xlfn.IFNA('Labor effort'!AU17*VLOOKUP('Labor cost'!$B17,Rates!$A:$B,2,0),"")</f>
        <v/>
      </c>
      <c r="AV17" s="63" t="str">
        <f>_xlfn.IFNA('Labor effort'!AV17*VLOOKUP('Labor cost'!$B17,Rates!$A:$B,2,0),"")</f>
        <v/>
      </c>
      <c r="AW17" s="62" t="str">
        <f>_xlfn.IFNA('Labor effort'!AW17*VLOOKUP('Labor cost'!$B17,Rates!$A:$B,2,0),"")</f>
        <v/>
      </c>
      <c r="AX17" s="63" t="str">
        <f>_xlfn.IFNA('Labor effort'!AX17*VLOOKUP('Labor cost'!$B17,Rates!$A:$B,2,0),"")</f>
        <v/>
      </c>
      <c r="AY17" s="62" t="str">
        <f>_xlfn.IFNA('Labor effort'!AY17*VLOOKUP('Labor cost'!$B17,Rates!$A:$B,2,0),"")</f>
        <v/>
      </c>
      <c r="AZ17" s="63" t="str">
        <f>_xlfn.IFNA('Labor effort'!AZ17*VLOOKUP('Labor cost'!$B17,Rates!$A:$B,2,0),"")</f>
        <v/>
      </c>
      <c r="BA17" s="53">
        <f t="shared" si="2"/>
        <v>0</v>
      </c>
      <c r="BB17" s="54">
        <f t="shared" si="3"/>
        <v>0</v>
      </c>
      <c r="BC17" s="62" t="str">
        <f>_xlfn.IFNA('Labor effort'!BC17*VLOOKUP('Labor cost'!$B17,Rates!$A:$B,2,0),"")</f>
        <v/>
      </c>
      <c r="BD17" s="63" t="str">
        <f>_xlfn.IFNA('Labor effort'!BD17*VLOOKUP('Labor cost'!$B17,Rates!$A:$B,2,0),"")</f>
        <v/>
      </c>
      <c r="BE17" s="62" t="str">
        <f>_xlfn.IFNA('Labor effort'!BE17*VLOOKUP('Labor cost'!$B17,Rates!$A:$B,2,0),"")</f>
        <v/>
      </c>
      <c r="BF17" s="63" t="str">
        <f>_xlfn.IFNA('Labor effort'!BF17*VLOOKUP('Labor cost'!$B17,Rates!$A:$B,2,0),"")</f>
        <v/>
      </c>
      <c r="BG17" s="62" t="str">
        <f>_xlfn.IFNA('Labor effort'!BG17*VLOOKUP('Labor cost'!$B17,Rates!$A:$B,2,0),"")</f>
        <v/>
      </c>
      <c r="BH17" s="63" t="str">
        <f>_xlfn.IFNA('Labor effort'!BH17*VLOOKUP('Labor cost'!$B17,Rates!$A:$B,2,0),"")</f>
        <v/>
      </c>
      <c r="BI17" s="62" t="str">
        <f>_xlfn.IFNA('Labor effort'!BI17*VLOOKUP('Labor cost'!$B17,Rates!$A:$B,2,0),"")</f>
        <v/>
      </c>
      <c r="BJ17" s="63" t="str">
        <f>_xlfn.IFNA('Labor effort'!BJ17*VLOOKUP('Labor cost'!$B17,Rates!$A:$B,2,0),"")</f>
        <v/>
      </c>
      <c r="BK17" s="62" t="str">
        <f>_xlfn.IFNA('Labor effort'!BK17*VLOOKUP('Labor cost'!$B17,Rates!$A:$B,2,0),"")</f>
        <v/>
      </c>
      <c r="BL17" s="63" t="str">
        <f>_xlfn.IFNA('Labor effort'!BL17*VLOOKUP('Labor cost'!$B17,Rates!$A:$B,2,0),"")</f>
        <v/>
      </c>
      <c r="BM17" s="62" t="str">
        <f>_xlfn.IFNA('Labor effort'!BM17*VLOOKUP('Labor cost'!$B17,Rates!$A:$B,2,0),"")</f>
        <v/>
      </c>
      <c r="BN17" s="63" t="str">
        <f>_xlfn.IFNA('Labor effort'!BN17*VLOOKUP('Labor cost'!$B17,Rates!$A:$B,2,0),"")</f>
        <v/>
      </c>
      <c r="BO17" s="62" t="str">
        <f>_xlfn.IFNA('Labor effort'!BO17*VLOOKUP('Labor cost'!$B17,Rates!$A:$B,2,0),"")</f>
        <v/>
      </c>
      <c r="BP17" s="63" t="str">
        <f>_xlfn.IFNA('Labor effort'!BP17*VLOOKUP('Labor cost'!$B17,Rates!$A:$B,2,0),"")</f>
        <v/>
      </c>
      <c r="BQ17" s="62" t="str">
        <f>_xlfn.IFNA('Labor effort'!BQ17*VLOOKUP('Labor cost'!$B17,Rates!$A:$B,2,0),"")</f>
        <v/>
      </c>
      <c r="BR17" s="63" t="str">
        <f>_xlfn.IFNA('Labor effort'!BR17*VLOOKUP('Labor cost'!$B17,Rates!$A:$B,2,0),"")</f>
        <v/>
      </c>
      <c r="BS17" s="62" t="str">
        <f>_xlfn.IFNA('Labor effort'!BS17*VLOOKUP('Labor cost'!$B17,Rates!$A:$B,2,0),"")</f>
        <v/>
      </c>
      <c r="BT17" s="63" t="str">
        <f>_xlfn.IFNA('Labor effort'!BT17*VLOOKUP('Labor cost'!$B17,Rates!$A:$B,2,0),"")</f>
        <v/>
      </c>
      <c r="BU17" s="62" t="str">
        <f>_xlfn.IFNA('Labor effort'!BU17*VLOOKUP('Labor cost'!$B17,Rates!$A:$B,2,0),"")</f>
        <v/>
      </c>
      <c r="BV17" s="63" t="str">
        <f>_xlfn.IFNA('Labor effort'!BV17*VLOOKUP('Labor cost'!$B17,Rates!$A:$B,2,0),"")</f>
        <v/>
      </c>
      <c r="BW17" s="62" t="str">
        <f>_xlfn.IFNA('Labor effort'!BW17*VLOOKUP('Labor cost'!$B17,Rates!$A:$B,2,0),"")</f>
        <v/>
      </c>
      <c r="BX17" s="63" t="str">
        <f>_xlfn.IFNA('Labor effort'!BX17*VLOOKUP('Labor cost'!$B17,Rates!$A:$B,2,0),"")</f>
        <v/>
      </c>
      <c r="BY17" s="62" t="str">
        <f>_xlfn.IFNA('Labor effort'!BY17*VLOOKUP('Labor cost'!$B17,Rates!$A:$B,2,0),"")</f>
        <v/>
      </c>
      <c r="BZ17" s="63" t="str">
        <f>_xlfn.IFNA('Labor effort'!BZ17*VLOOKUP('Labor cost'!$B17,Rates!$A:$B,2,0),"")</f>
        <v/>
      </c>
      <c r="CA17" s="53">
        <f t="shared" si="4"/>
        <v>0</v>
      </c>
      <c r="CB17" s="54">
        <f t="shared" si="5"/>
        <v>0</v>
      </c>
    </row>
    <row r="18" spans="1:80">
      <c r="A18" s="60" t="str">
        <f>IF('Labor effort'!A18&lt;&gt;"",'Labor effort'!A18,"")</f>
        <v/>
      </c>
      <c r="B18" s="61" t="str">
        <f>IF('Labor effort'!B18&lt;&gt;"",'Labor effort'!B18,"")</f>
        <v/>
      </c>
      <c r="C18" s="62" t="str">
        <f>_xlfn.IFNA('Labor effort'!C18*VLOOKUP('Labor cost'!$B18,Rates!$A:$B,2,0),"")</f>
        <v/>
      </c>
      <c r="D18" s="63" t="str">
        <f>_xlfn.IFNA('Labor effort'!D18*VLOOKUP('Labor cost'!$B18,Rates!$A:$B,2,0),"")</f>
        <v/>
      </c>
      <c r="E18" s="62" t="str">
        <f>_xlfn.IFNA('Labor effort'!E18*VLOOKUP('Labor cost'!$B18,Rates!$A:$B,2,0),"")</f>
        <v/>
      </c>
      <c r="F18" s="63" t="str">
        <f>_xlfn.IFNA('Labor effort'!F18*VLOOKUP('Labor cost'!$B18,Rates!$A:$B,2,0),"")</f>
        <v/>
      </c>
      <c r="G18" s="62" t="str">
        <f>_xlfn.IFNA('Labor effort'!G18*VLOOKUP('Labor cost'!$B18,Rates!$A:$B,2,0),"")</f>
        <v/>
      </c>
      <c r="H18" s="63" t="str">
        <f>_xlfn.IFNA('Labor effort'!H18*VLOOKUP('Labor cost'!$B18,Rates!$A:$B,2,0),"")</f>
        <v/>
      </c>
      <c r="I18" s="62" t="str">
        <f>_xlfn.IFNA('Labor effort'!I18*VLOOKUP('Labor cost'!$B18,Rates!$A:$B,2,0),"")</f>
        <v/>
      </c>
      <c r="J18" s="63" t="str">
        <f>_xlfn.IFNA('Labor effort'!J18*VLOOKUP('Labor cost'!$B18,Rates!$A:$B,2,0),"")</f>
        <v/>
      </c>
      <c r="K18" s="62" t="str">
        <f>_xlfn.IFNA('Labor effort'!K18*VLOOKUP('Labor cost'!$B18,Rates!$A:$B,2,0),"")</f>
        <v/>
      </c>
      <c r="L18" s="63" t="str">
        <f>_xlfn.IFNA('Labor effort'!L18*VLOOKUP('Labor cost'!$B18,Rates!$A:$B,2,0),"")</f>
        <v/>
      </c>
      <c r="M18" s="62" t="str">
        <f>_xlfn.IFNA('Labor effort'!M18*VLOOKUP('Labor cost'!$B18,Rates!$A:$B,2,0),"")</f>
        <v/>
      </c>
      <c r="N18" s="63" t="str">
        <f>_xlfn.IFNA('Labor effort'!N18*VLOOKUP('Labor cost'!$B18,Rates!$A:$B,2,0),"")</f>
        <v/>
      </c>
      <c r="O18" s="62" t="str">
        <f>_xlfn.IFNA('Labor effort'!O18*VLOOKUP('Labor cost'!$B18,Rates!$A:$B,2,0),"")</f>
        <v/>
      </c>
      <c r="P18" s="63" t="str">
        <f>_xlfn.IFNA('Labor effort'!P18*VLOOKUP('Labor cost'!$B18,Rates!$A:$B,2,0),"")</f>
        <v/>
      </c>
      <c r="Q18" s="62" t="str">
        <f>_xlfn.IFNA('Labor effort'!Q18*VLOOKUP('Labor cost'!$B18,Rates!$A:$B,2,0),"")</f>
        <v/>
      </c>
      <c r="R18" s="63" t="str">
        <f>_xlfn.IFNA('Labor effort'!R18*VLOOKUP('Labor cost'!$B18,Rates!$A:$B,2,0),"")</f>
        <v/>
      </c>
      <c r="S18" s="62" t="str">
        <f>_xlfn.IFNA('Labor effort'!S18*VLOOKUP('Labor cost'!$B18,Rates!$A:$B,2,0),"")</f>
        <v/>
      </c>
      <c r="T18" s="63" t="str">
        <f>_xlfn.IFNA('Labor effort'!T18*VLOOKUP('Labor cost'!$B18,Rates!$A:$B,2,0),"")</f>
        <v/>
      </c>
      <c r="U18" s="62" t="str">
        <f>_xlfn.IFNA('Labor effort'!U18*VLOOKUP('Labor cost'!$B18,Rates!$A:$B,2,0),"")</f>
        <v/>
      </c>
      <c r="V18" s="63" t="str">
        <f>_xlfn.IFNA('Labor effort'!V18*VLOOKUP('Labor cost'!$B18,Rates!$A:$B,2,0),"")</f>
        <v/>
      </c>
      <c r="W18" s="62" t="str">
        <f>_xlfn.IFNA('Labor effort'!W18*VLOOKUP('Labor cost'!$B18,Rates!$A:$B,2,0),"")</f>
        <v/>
      </c>
      <c r="X18" s="63" t="str">
        <f>_xlfn.IFNA('Labor effort'!X18*VLOOKUP('Labor cost'!$B18,Rates!$A:$B,2,0),"")</f>
        <v/>
      </c>
      <c r="Y18" s="62" t="str">
        <f>_xlfn.IFNA('Labor effort'!Y18*VLOOKUP('Labor cost'!$B18,Rates!$A:$B,2,0),"")</f>
        <v/>
      </c>
      <c r="Z18" s="63" t="str">
        <f>_xlfn.IFNA('Labor effort'!Z18*VLOOKUP('Labor cost'!$B18,Rates!$A:$B,2,0),"")</f>
        <v/>
      </c>
      <c r="AA18" s="53">
        <f t="shared" si="0"/>
        <v>0</v>
      </c>
      <c r="AB18" s="54">
        <f t="shared" si="1"/>
        <v>0</v>
      </c>
      <c r="AC18" s="62" t="str">
        <f>_xlfn.IFNA('Labor effort'!AC18*VLOOKUP('Labor cost'!$B18,Rates!$A:$B,2,0),"")</f>
        <v/>
      </c>
      <c r="AD18" s="63" t="str">
        <f>_xlfn.IFNA('Labor effort'!AD18*VLOOKUP('Labor cost'!$B18,Rates!$A:$B,2,0),"")</f>
        <v/>
      </c>
      <c r="AE18" s="62" t="str">
        <f>_xlfn.IFNA('Labor effort'!AE18*VLOOKUP('Labor cost'!$B18,Rates!$A:$B,2,0),"")</f>
        <v/>
      </c>
      <c r="AF18" s="63" t="str">
        <f>_xlfn.IFNA('Labor effort'!AF18*VLOOKUP('Labor cost'!$B18,Rates!$A:$B,2,0),"")</f>
        <v/>
      </c>
      <c r="AG18" s="62" t="str">
        <f>_xlfn.IFNA('Labor effort'!AG18*VLOOKUP('Labor cost'!$B18,Rates!$A:$B,2,0),"")</f>
        <v/>
      </c>
      <c r="AH18" s="63" t="str">
        <f>_xlfn.IFNA('Labor effort'!AH18*VLOOKUP('Labor cost'!$B18,Rates!$A:$B,2,0),"")</f>
        <v/>
      </c>
      <c r="AI18" s="62" t="str">
        <f>_xlfn.IFNA('Labor effort'!AI18*VLOOKUP('Labor cost'!$B18,Rates!$A:$B,2,0),"")</f>
        <v/>
      </c>
      <c r="AJ18" s="63" t="str">
        <f>_xlfn.IFNA('Labor effort'!AJ18*VLOOKUP('Labor cost'!$B18,Rates!$A:$B,2,0),"")</f>
        <v/>
      </c>
      <c r="AK18" s="62" t="str">
        <f>_xlfn.IFNA('Labor effort'!AK18*VLOOKUP('Labor cost'!$B18,Rates!$A:$B,2,0),"")</f>
        <v/>
      </c>
      <c r="AL18" s="63" t="str">
        <f>_xlfn.IFNA('Labor effort'!AL18*VLOOKUP('Labor cost'!$B18,Rates!$A:$B,2,0),"")</f>
        <v/>
      </c>
      <c r="AM18" s="62" t="str">
        <f>_xlfn.IFNA('Labor effort'!AM18*VLOOKUP('Labor cost'!$B18,Rates!$A:$B,2,0),"")</f>
        <v/>
      </c>
      <c r="AN18" s="63" t="str">
        <f>_xlfn.IFNA('Labor effort'!AN18*VLOOKUP('Labor cost'!$B18,Rates!$A:$B,2,0),"")</f>
        <v/>
      </c>
      <c r="AO18" s="62" t="str">
        <f>_xlfn.IFNA('Labor effort'!AO18*VLOOKUP('Labor cost'!$B18,Rates!$A:$B,2,0),"")</f>
        <v/>
      </c>
      <c r="AP18" s="63" t="str">
        <f>_xlfn.IFNA('Labor effort'!AP18*VLOOKUP('Labor cost'!$B18,Rates!$A:$B,2,0),"")</f>
        <v/>
      </c>
      <c r="AQ18" s="62" t="str">
        <f>_xlfn.IFNA('Labor effort'!AQ18*VLOOKUP('Labor cost'!$B18,Rates!$A:$B,2,0),"")</f>
        <v/>
      </c>
      <c r="AR18" s="63" t="str">
        <f>_xlfn.IFNA('Labor effort'!AR18*VLOOKUP('Labor cost'!$B18,Rates!$A:$B,2,0),"")</f>
        <v/>
      </c>
      <c r="AS18" s="62" t="str">
        <f>_xlfn.IFNA('Labor effort'!AS18*VLOOKUP('Labor cost'!$B18,Rates!$A:$B,2,0),"")</f>
        <v/>
      </c>
      <c r="AT18" s="63" t="str">
        <f>_xlfn.IFNA('Labor effort'!AT18*VLOOKUP('Labor cost'!$B18,Rates!$A:$B,2,0),"")</f>
        <v/>
      </c>
      <c r="AU18" s="62" t="str">
        <f>_xlfn.IFNA('Labor effort'!AU18*VLOOKUP('Labor cost'!$B18,Rates!$A:$B,2,0),"")</f>
        <v/>
      </c>
      <c r="AV18" s="63" t="str">
        <f>_xlfn.IFNA('Labor effort'!AV18*VLOOKUP('Labor cost'!$B18,Rates!$A:$B,2,0),"")</f>
        <v/>
      </c>
      <c r="AW18" s="62" t="str">
        <f>_xlfn.IFNA('Labor effort'!AW18*VLOOKUP('Labor cost'!$B18,Rates!$A:$B,2,0),"")</f>
        <v/>
      </c>
      <c r="AX18" s="63" t="str">
        <f>_xlfn.IFNA('Labor effort'!AX18*VLOOKUP('Labor cost'!$B18,Rates!$A:$B,2,0),"")</f>
        <v/>
      </c>
      <c r="AY18" s="62" t="str">
        <f>_xlfn.IFNA('Labor effort'!AY18*VLOOKUP('Labor cost'!$B18,Rates!$A:$B,2,0),"")</f>
        <v/>
      </c>
      <c r="AZ18" s="63" t="str">
        <f>_xlfn.IFNA('Labor effort'!AZ18*VLOOKUP('Labor cost'!$B18,Rates!$A:$B,2,0),"")</f>
        <v/>
      </c>
      <c r="BA18" s="53">
        <f t="shared" si="2"/>
        <v>0</v>
      </c>
      <c r="BB18" s="54">
        <f t="shared" si="3"/>
        <v>0</v>
      </c>
      <c r="BC18" s="62" t="str">
        <f>_xlfn.IFNA('Labor effort'!BC18*VLOOKUP('Labor cost'!$B18,Rates!$A:$B,2,0),"")</f>
        <v/>
      </c>
      <c r="BD18" s="63" t="str">
        <f>_xlfn.IFNA('Labor effort'!BD18*VLOOKUP('Labor cost'!$B18,Rates!$A:$B,2,0),"")</f>
        <v/>
      </c>
      <c r="BE18" s="62" t="str">
        <f>_xlfn.IFNA('Labor effort'!BE18*VLOOKUP('Labor cost'!$B18,Rates!$A:$B,2,0),"")</f>
        <v/>
      </c>
      <c r="BF18" s="63" t="str">
        <f>_xlfn.IFNA('Labor effort'!BF18*VLOOKUP('Labor cost'!$B18,Rates!$A:$B,2,0),"")</f>
        <v/>
      </c>
      <c r="BG18" s="62" t="str">
        <f>_xlfn.IFNA('Labor effort'!BG18*VLOOKUP('Labor cost'!$B18,Rates!$A:$B,2,0),"")</f>
        <v/>
      </c>
      <c r="BH18" s="63" t="str">
        <f>_xlfn.IFNA('Labor effort'!BH18*VLOOKUP('Labor cost'!$B18,Rates!$A:$B,2,0),"")</f>
        <v/>
      </c>
      <c r="BI18" s="62" t="str">
        <f>_xlfn.IFNA('Labor effort'!BI18*VLOOKUP('Labor cost'!$B18,Rates!$A:$B,2,0),"")</f>
        <v/>
      </c>
      <c r="BJ18" s="63" t="str">
        <f>_xlfn.IFNA('Labor effort'!BJ18*VLOOKUP('Labor cost'!$B18,Rates!$A:$B,2,0),"")</f>
        <v/>
      </c>
      <c r="BK18" s="62" t="str">
        <f>_xlfn.IFNA('Labor effort'!BK18*VLOOKUP('Labor cost'!$B18,Rates!$A:$B,2,0),"")</f>
        <v/>
      </c>
      <c r="BL18" s="63" t="str">
        <f>_xlfn.IFNA('Labor effort'!BL18*VLOOKUP('Labor cost'!$B18,Rates!$A:$B,2,0),"")</f>
        <v/>
      </c>
      <c r="BM18" s="62" t="str">
        <f>_xlfn.IFNA('Labor effort'!BM18*VLOOKUP('Labor cost'!$B18,Rates!$A:$B,2,0),"")</f>
        <v/>
      </c>
      <c r="BN18" s="63" t="str">
        <f>_xlfn.IFNA('Labor effort'!BN18*VLOOKUP('Labor cost'!$B18,Rates!$A:$B,2,0),"")</f>
        <v/>
      </c>
      <c r="BO18" s="62" t="str">
        <f>_xlfn.IFNA('Labor effort'!BO18*VLOOKUP('Labor cost'!$B18,Rates!$A:$B,2,0),"")</f>
        <v/>
      </c>
      <c r="BP18" s="63" t="str">
        <f>_xlfn.IFNA('Labor effort'!BP18*VLOOKUP('Labor cost'!$B18,Rates!$A:$B,2,0),"")</f>
        <v/>
      </c>
      <c r="BQ18" s="62" t="str">
        <f>_xlfn.IFNA('Labor effort'!BQ18*VLOOKUP('Labor cost'!$B18,Rates!$A:$B,2,0),"")</f>
        <v/>
      </c>
      <c r="BR18" s="63" t="str">
        <f>_xlfn.IFNA('Labor effort'!BR18*VLOOKUP('Labor cost'!$B18,Rates!$A:$B,2,0),"")</f>
        <v/>
      </c>
      <c r="BS18" s="62" t="str">
        <f>_xlfn.IFNA('Labor effort'!BS18*VLOOKUP('Labor cost'!$B18,Rates!$A:$B,2,0),"")</f>
        <v/>
      </c>
      <c r="BT18" s="63" t="str">
        <f>_xlfn.IFNA('Labor effort'!BT18*VLOOKUP('Labor cost'!$B18,Rates!$A:$B,2,0),"")</f>
        <v/>
      </c>
      <c r="BU18" s="62" t="str">
        <f>_xlfn.IFNA('Labor effort'!BU18*VLOOKUP('Labor cost'!$B18,Rates!$A:$B,2,0),"")</f>
        <v/>
      </c>
      <c r="BV18" s="63" t="str">
        <f>_xlfn.IFNA('Labor effort'!BV18*VLOOKUP('Labor cost'!$B18,Rates!$A:$B,2,0),"")</f>
        <v/>
      </c>
      <c r="BW18" s="62" t="str">
        <f>_xlfn.IFNA('Labor effort'!BW18*VLOOKUP('Labor cost'!$B18,Rates!$A:$B,2,0),"")</f>
        <v/>
      </c>
      <c r="BX18" s="63" t="str">
        <f>_xlfn.IFNA('Labor effort'!BX18*VLOOKUP('Labor cost'!$B18,Rates!$A:$B,2,0),"")</f>
        <v/>
      </c>
      <c r="BY18" s="62" t="str">
        <f>_xlfn.IFNA('Labor effort'!BY18*VLOOKUP('Labor cost'!$B18,Rates!$A:$B,2,0),"")</f>
        <v/>
      </c>
      <c r="BZ18" s="63" t="str">
        <f>_xlfn.IFNA('Labor effort'!BZ18*VLOOKUP('Labor cost'!$B18,Rates!$A:$B,2,0),"")</f>
        <v/>
      </c>
      <c r="CA18" s="53">
        <f t="shared" si="4"/>
        <v>0</v>
      </c>
      <c r="CB18" s="54">
        <f t="shared" si="5"/>
        <v>0</v>
      </c>
    </row>
    <row r="19" spans="1:80" ht="17" thickBot="1">
      <c r="A19" s="60" t="str">
        <f>IF('Labor effort'!A19&lt;&gt;"",'Labor effort'!A19,"")</f>
        <v/>
      </c>
      <c r="B19" s="61" t="str">
        <f>IF('Labor effort'!B19&lt;&gt;"",'Labor effort'!B19,"")</f>
        <v/>
      </c>
      <c r="C19" s="62" t="str">
        <f>_xlfn.IFNA('Labor effort'!C19*VLOOKUP('Labor cost'!$B19,Rates!$A:$B,2,0),"")</f>
        <v/>
      </c>
      <c r="D19" s="63" t="str">
        <f>_xlfn.IFNA('Labor effort'!D19*VLOOKUP('Labor cost'!$B19,Rates!$A:$B,2,0),"")</f>
        <v/>
      </c>
      <c r="E19" s="62" t="str">
        <f>_xlfn.IFNA('Labor effort'!E19*VLOOKUP('Labor cost'!$B19,Rates!$A:$B,2,0),"")</f>
        <v/>
      </c>
      <c r="F19" s="63" t="str">
        <f>_xlfn.IFNA('Labor effort'!F19*VLOOKUP('Labor cost'!$B19,Rates!$A:$B,2,0),"")</f>
        <v/>
      </c>
      <c r="G19" s="62" t="str">
        <f>_xlfn.IFNA('Labor effort'!G19*VLOOKUP('Labor cost'!$B19,Rates!$A:$B,2,0),"")</f>
        <v/>
      </c>
      <c r="H19" s="63" t="str">
        <f>_xlfn.IFNA('Labor effort'!H19*VLOOKUP('Labor cost'!$B19,Rates!$A:$B,2,0),"")</f>
        <v/>
      </c>
      <c r="I19" s="62" t="str">
        <f>_xlfn.IFNA('Labor effort'!I19*VLOOKUP('Labor cost'!$B19,Rates!$A:$B,2,0),"")</f>
        <v/>
      </c>
      <c r="J19" s="63" t="str">
        <f>_xlfn.IFNA('Labor effort'!J19*VLOOKUP('Labor cost'!$B19,Rates!$A:$B,2,0),"")</f>
        <v/>
      </c>
      <c r="K19" s="62" t="str">
        <f>_xlfn.IFNA('Labor effort'!K19*VLOOKUP('Labor cost'!$B19,Rates!$A:$B,2,0),"")</f>
        <v/>
      </c>
      <c r="L19" s="63" t="str">
        <f>_xlfn.IFNA('Labor effort'!L19*VLOOKUP('Labor cost'!$B19,Rates!$A:$B,2,0),"")</f>
        <v/>
      </c>
      <c r="M19" s="62" t="str">
        <f>_xlfn.IFNA('Labor effort'!M19*VLOOKUP('Labor cost'!$B19,Rates!$A:$B,2,0),"")</f>
        <v/>
      </c>
      <c r="N19" s="63" t="str">
        <f>_xlfn.IFNA('Labor effort'!N19*VLOOKUP('Labor cost'!$B19,Rates!$A:$B,2,0),"")</f>
        <v/>
      </c>
      <c r="O19" s="62" t="str">
        <f>_xlfn.IFNA('Labor effort'!O19*VLOOKUP('Labor cost'!$B19,Rates!$A:$B,2,0),"")</f>
        <v/>
      </c>
      <c r="P19" s="63" t="str">
        <f>_xlfn.IFNA('Labor effort'!P19*VLOOKUP('Labor cost'!$B19,Rates!$A:$B,2,0),"")</f>
        <v/>
      </c>
      <c r="Q19" s="62" t="str">
        <f>_xlfn.IFNA('Labor effort'!Q19*VLOOKUP('Labor cost'!$B19,Rates!$A:$B,2,0),"")</f>
        <v/>
      </c>
      <c r="R19" s="63" t="str">
        <f>_xlfn.IFNA('Labor effort'!R19*VLOOKUP('Labor cost'!$B19,Rates!$A:$B,2,0),"")</f>
        <v/>
      </c>
      <c r="S19" s="62" t="str">
        <f>_xlfn.IFNA('Labor effort'!S19*VLOOKUP('Labor cost'!$B19,Rates!$A:$B,2,0),"")</f>
        <v/>
      </c>
      <c r="T19" s="63" t="str">
        <f>_xlfn.IFNA('Labor effort'!T19*VLOOKUP('Labor cost'!$B19,Rates!$A:$B,2,0),"")</f>
        <v/>
      </c>
      <c r="U19" s="62" t="str">
        <f>_xlfn.IFNA('Labor effort'!U19*VLOOKUP('Labor cost'!$B19,Rates!$A:$B,2,0),"")</f>
        <v/>
      </c>
      <c r="V19" s="63" t="str">
        <f>_xlfn.IFNA('Labor effort'!V19*VLOOKUP('Labor cost'!$B19,Rates!$A:$B,2,0),"")</f>
        <v/>
      </c>
      <c r="W19" s="62" t="str">
        <f>_xlfn.IFNA('Labor effort'!W19*VLOOKUP('Labor cost'!$B19,Rates!$A:$B,2,0),"")</f>
        <v/>
      </c>
      <c r="X19" s="63" t="str">
        <f>_xlfn.IFNA('Labor effort'!X19*VLOOKUP('Labor cost'!$B19,Rates!$A:$B,2,0),"")</f>
        <v/>
      </c>
      <c r="Y19" s="62" t="str">
        <f>_xlfn.IFNA('Labor effort'!Y19*VLOOKUP('Labor cost'!$B19,Rates!$A:$B,2,0),"")</f>
        <v/>
      </c>
      <c r="Z19" s="63" t="str">
        <f>_xlfn.IFNA('Labor effort'!Z19*VLOOKUP('Labor cost'!$B19,Rates!$A:$B,2,0),"")</f>
        <v/>
      </c>
      <c r="AA19" s="53">
        <f t="shared" si="0"/>
        <v>0</v>
      </c>
      <c r="AB19" s="54">
        <f t="shared" si="1"/>
        <v>0</v>
      </c>
      <c r="AC19" s="62" t="str">
        <f>_xlfn.IFNA('Labor effort'!AC19*VLOOKUP('Labor cost'!$B19,Rates!$A:$B,2,0),"")</f>
        <v/>
      </c>
      <c r="AD19" s="63" t="str">
        <f>_xlfn.IFNA('Labor effort'!AD19*VLOOKUP('Labor cost'!$B19,Rates!$A:$B,2,0),"")</f>
        <v/>
      </c>
      <c r="AE19" s="62" t="str">
        <f>_xlfn.IFNA('Labor effort'!AE19*VLOOKUP('Labor cost'!$B19,Rates!$A:$B,2,0),"")</f>
        <v/>
      </c>
      <c r="AF19" s="63" t="str">
        <f>_xlfn.IFNA('Labor effort'!AF19*VLOOKUP('Labor cost'!$B19,Rates!$A:$B,2,0),"")</f>
        <v/>
      </c>
      <c r="AG19" s="62" t="str">
        <f>_xlfn.IFNA('Labor effort'!AG19*VLOOKUP('Labor cost'!$B19,Rates!$A:$B,2,0),"")</f>
        <v/>
      </c>
      <c r="AH19" s="63" t="str">
        <f>_xlfn.IFNA('Labor effort'!AH19*VLOOKUP('Labor cost'!$B19,Rates!$A:$B,2,0),"")</f>
        <v/>
      </c>
      <c r="AI19" s="62" t="str">
        <f>_xlfn.IFNA('Labor effort'!AI19*VLOOKUP('Labor cost'!$B19,Rates!$A:$B,2,0),"")</f>
        <v/>
      </c>
      <c r="AJ19" s="63" t="str">
        <f>_xlfn.IFNA('Labor effort'!AJ19*VLOOKUP('Labor cost'!$B19,Rates!$A:$B,2,0),"")</f>
        <v/>
      </c>
      <c r="AK19" s="62" t="str">
        <f>_xlfn.IFNA('Labor effort'!AK19*VLOOKUP('Labor cost'!$B19,Rates!$A:$B,2,0),"")</f>
        <v/>
      </c>
      <c r="AL19" s="63" t="str">
        <f>_xlfn.IFNA('Labor effort'!AL19*VLOOKUP('Labor cost'!$B19,Rates!$A:$B,2,0),"")</f>
        <v/>
      </c>
      <c r="AM19" s="62" t="str">
        <f>_xlfn.IFNA('Labor effort'!AM19*VLOOKUP('Labor cost'!$B19,Rates!$A:$B,2,0),"")</f>
        <v/>
      </c>
      <c r="AN19" s="63" t="str">
        <f>_xlfn.IFNA('Labor effort'!AN19*VLOOKUP('Labor cost'!$B19,Rates!$A:$B,2,0),"")</f>
        <v/>
      </c>
      <c r="AO19" s="62" t="str">
        <f>_xlfn.IFNA('Labor effort'!AO19*VLOOKUP('Labor cost'!$B19,Rates!$A:$B,2,0),"")</f>
        <v/>
      </c>
      <c r="AP19" s="63" t="str">
        <f>_xlfn.IFNA('Labor effort'!AP19*VLOOKUP('Labor cost'!$B19,Rates!$A:$B,2,0),"")</f>
        <v/>
      </c>
      <c r="AQ19" s="62" t="str">
        <f>_xlfn.IFNA('Labor effort'!AQ19*VLOOKUP('Labor cost'!$B19,Rates!$A:$B,2,0),"")</f>
        <v/>
      </c>
      <c r="AR19" s="63" t="str">
        <f>_xlfn.IFNA('Labor effort'!AR19*VLOOKUP('Labor cost'!$B19,Rates!$A:$B,2,0),"")</f>
        <v/>
      </c>
      <c r="AS19" s="62" t="str">
        <f>_xlfn.IFNA('Labor effort'!AS19*VLOOKUP('Labor cost'!$B19,Rates!$A:$B,2,0),"")</f>
        <v/>
      </c>
      <c r="AT19" s="63" t="str">
        <f>_xlfn.IFNA('Labor effort'!AT19*VLOOKUP('Labor cost'!$B19,Rates!$A:$B,2,0),"")</f>
        <v/>
      </c>
      <c r="AU19" s="62" t="str">
        <f>_xlfn.IFNA('Labor effort'!AU19*VLOOKUP('Labor cost'!$B19,Rates!$A:$B,2,0),"")</f>
        <v/>
      </c>
      <c r="AV19" s="63" t="str">
        <f>_xlfn.IFNA('Labor effort'!AV19*VLOOKUP('Labor cost'!$B19,Rates!$A:$B,2,0),"")</f>
        <v/>
      </c>
      <c r="AW19" s="62" t="str">
        <f>_xlfn.IFNA('Labor effort'!AW19*VLOOKUP('Labor cost'!$B19,Rates!$A:$B,2,0),"")</f>
        <v/>
      </c>
      <c r="AX19" s="63" t="str">
        <f>_xlfn.IFNA('Labor effort'!AX19*VLOOKUP('Labor cost'!$B19,Rates!$A:$B,2,0),"")</f>
        <v/>
      </c>
      <c r="AY19" s="62" t="str">
        <f>_xlfn.IFNA('Labor effort'!AY19*VLOOKUP('Labor cost'!$B19,Rates!$A:$B,2,0),"")</f>
        <v/>
      </c>
      <c r="AZ19" s="63" t="str">
        <f>_xlfn.IFNA('Labor effort'!AZ19*VLOOKUP('Labor cost'!$B19,Rates!$A:$B,2,0),"")</f>
        <v/>
      </c>
      <c r="BA19" s="53">
        <f t="shared" si="2"/>
        <v>0</v>
      </c>
      <c r="BB19" s="54">
        <f t="shared" si="3"/>
        <v>0</v>
      </c>
      <c r="BC19" s="62" t="str">
        <f>_xlfn.IFNA('Labor effort'!BC19*VLOOKUP('Labor cost'!$B19,Rates!$A:$B,2,0),"")</f>
        <v/>
      </c>
      <c r="BD19" s="63" t="str">
        <f>_xlfn.IFNA('Labor effort'!BD19*VLOOKUP('Labor cost'!$B19,Rates!$A:$B,2,0),"")</f>
        <v/>
      </c>
      <c r="BE19" s="62" t="str">
        <f>_xlfn.IFNA('Labor effort'!BE19*VLOOKUP('Labor cost'!$B19,Rates!$A:$B,2,0),"")</f>
        <v/>
      </c>
      <c r="BF19" s="63" t="str">
        <f>_xlfn.IFNA('Labor effort'!BF19*VLOOKUP('Labor cost'!$B19,Rates!$A:$B,2,0),"")</f>
        <v/>
      </c>
      <c r="BG19" s="62" t="str">
        <f>_xlfn.IFNA('Labor effort'!BG19*VLOOKUP('Labor cost'!$B19,Rates!$A:$B,2,0),"")</f>
        <v/>
      </c>
      <c r="BH19" s="63" t="str">
        <f>_xlfn.IFNA('Labor effort'!BH19*VLOOKUP('Labor cost'!$B19,Rates!$A:$B,2,0),"")</f>
        <v/>
      </c>
      <c r="BI19" s="62" t="str">
        <f>_xlfn.IFNA('Labor effort'!BI19*VLOOKUP('Labor cost'!$B19,Rates!$A:$B,2,0),"")</f>
        <v/>
      </c>
      <c r="BJ19" s="63" t="str">
        <f>_xlfn.IFNA('Labor effort'!BJ19*VLOOKUP('Labor cost'!$B19,Rates!$A:$B,2,0),"")</f>
        <v/>
      </c>
      <c r="BK19" s="62" t="str">
        <f>_xlfn.IFNA('Labor effort'!BK19*VLOOKUP('Labor cost'!$B19,Rates!$A:$B,2,0),"")</f>
        <v/>
      </c>
      <c r="BL19" s="63" t="str">
        <f>_xlfn.IFNA('Labor effort'!BL19*VLOOKUP('Labor cost'!$B19,Rates!$A:$B,2,0),"")</f>
        <v/>
      </c>
      <c r="BM19" s="62" t="str">
        <f>_xlfn.IFNA('Labor effort'!BM19*VLOOKUP('Labor cost'!$B19,Rates!$A:$B,2,0),"")</f>
        <v/>
      </c>
      <c r="BN19" s="63" t="str">
        <f>_xlfn.IFNA('Labor effort'!BN19*VLOOKUP('Labor cost'!$B19,Rates!$A:$B,2,0),"")</f>
        <v/>
      </c>
      <c r="BO19" s="62" t="str">
        <f>_xlfn.IFNA('Labor effort'!BO19*VLOOKUP('Labor cost'!$B19,Rates!$A:$B,2,0),"")</f>
        <v/>
      </c>
      <c r="BP19" s="63" t="str">
        <f>_xlfn.IFNA('Labor effort'!BP19*VLOOKUP('Labor cost'!$B19,Rates!$A:$B,2,0),"")</f>
        <v/>
      </c>
      <c r="BQ19" s="62" t="str">
        <f>_xlfn.IFNA('Labor effort'!BQ19*VLOOKUP('Labor cost'!$B19,Rates!$A:$B,2,0),"")</f>
        <v/>
      </c>
      <c r="BR19" s="63" t="str">
        <f>_xlfn.IFNA('Labor effort'!BR19*VLOOKUP('Labor cost'!$B19,Rates!$A:$B,2,0),"")</f>
        <v/>
      </c>
      <c r="BS19" s="62" t="str">
        <f>_xlfn.IFNA('Labor effort'!BS19*VLOOKUP('Labor cost'!$B19,Rates!$A:$B,2,0),"")</f>
        <v/>
      </c>
      <c r="BT19" s="63" t="str">
        <f>_xlfn.IFNA('Labor effort'!BT19*VLOOKUP('Labor cost'!$B19,Rates!$A:$B,2,0),"")</f>
        <v/>
      </c>
      <c r="BU19" s="62" t="str">
        <f>_xlfn.IFNA('Labor effort'!BU19*VLOOKUP('Labor cost'!$B19,Rates!$A:$B,2,0),"")</f>
        <v/>
      </c>
      <c r="BV19" s="63" t="str">
        <f>_xlfn.IFNA('Labor effort'!BV19*VLOOKUP('Labor cost'!$B19,Rates!$A:$B,2,0),"")</f>
        <v/>
      </c>
      <c r="BW19" s="62" t="str">
        <f>_xlfn.IFNA('Labor effort'!BW19*VLOOKUP('Labor cost'!$B19,Rates!$A:$B,2,0),"")</f>
        <v/>
      </c>
      <c r="BX19" s="63" t="str">
        <f>_xlfn.IFNA('Labor effort'!BX19*VLOOKUP('Labor cost'!$B19,Rates!$A:$B,2,0),"")</f>
        <v/>
      </c>
      <c r="BY19" s="62" t="str">
        <f>_xlfn.IFNA('Labor effort'!BY19*VLOOKUP('Labor cost'!$B19,Rates!$A:$B,2,0),"")</f>
        <v/>
      </c>
      <c r="BZ19" s="63" t="str">
        <f>_xlfn.IFNA('Labor effort'!BZ19*VLOOKUP('Labor cost'!$B19,Rates!$A:$B,2,0),"")</f>
        <v/>
      </c>
      <c r="CA19" s="53">
        <f t="shared" si="4"/>
        <v>0</v>
      </c>
      <c r="CB19" s="54">
        <f t="shared" si="5"/>
        <v>0</v>
      </c>
    </row>
    <row r="20" spans="1:80" ht="23" customHeight="1" thickBot="1">
      <c r="A20" s="11" t="s">
        <v>30</v>
      </c>
      <c r="B20" s="17"/>
      <c r="C20" s="55">
        <f>SUM(C5:C19)</f>
        <v>9400</v>
      </c>
      <c r="D20" s="56">
        <f t="shared" ref="D20:Z20" si="6">SUM(D5:D19)</f>
        <v>8600</v>
      </c>
      <c r="E20" s="57">
        <f t="shared" si="6"/>
        <v>9800</v>
      </c>
      <c r="F20" s="58">
        <f t="shared" si="6"/>
        <v>9800</v>
      </c>
      <c r="G20" s="55">
        <f t="shared" si="6"/>
        <v>12600</v>
      </c>
      <c r="H20" s="56">
        <f t="shared" si="6"/>
        <v>13100</v>
      </c>
      <c r="I20" s="57">
        <f t="shared" si="6"/>
        <v>6800</v>
      </c>
      <c r="J20" s="58">
        <f t="shared" si="6"/>
        <v>0</v>
      </c>
      <c r="K20" s="55">
        <f t="shared" si="6"/>
        <v>6200</v>
      </c>
      <c r="L20" s="56">
        <f t="shared" si="6"/>
        <v>0</v>
      </c>
      <c r="M20" s="57">
        <f t="shared" si="6"/>
        <v>4100</v>
      </c>
      <c r="N20" s="58">
        <f t="shared" si="6"/>
        <v>0</v>
      </c>
      <c r="O20" s="55">
        <f t="shared" si="6"/>
        <v>2600</v>
      </c>
      <c r="P20" s="56">
        <f t="shared" si="6"/>
        <v>0</v>
      </c>
      <c r="Q20" s="57">
        <f t="shared" si="6"/>
        <v>2000</v>
      </c>
      <c r="R20" s="58">
        <f t="shared" si="6"/>
        <v>0</v>
      </c>
      <c r="S20" s="55">
        <f t="shared" si="6"/>
        <v>3400</v>
      </c>
      <c r="T20" s="56">
        <f t="shared" si="6"/>
        <v>0</v>
      </c>
      <c r="U20" s="57">
        <f t="shared" si="6"/>
        <v>4100</v>
      </c>
      <c r="V20" s="58">
        <f t="shared" si="6"/>
        <v>0</v>
      </c>
      <c r="W20" s="55">
        <f t="shared" si="6"/>
        <v>1300</v>
      </c>
      <c r="X20" s="56">
        <f t="shared" si="6"/>
        <v>0</v>
      </c>
      <c r="Y20" s="55">
        <f t="shared" si="6"/>
        <v>1300</v>
      </c>
      <c r="Z20" s="56">
        <f t="shared" si="6"/>
        <v>0</v>
      </c>
      <c r="AA20" s="48">
        <f t="shared" ref="AA20" si="7">SUM(AA5:AA19)</f>
        <v>63600</v>
      </c>
      <c r="AB20" s="59">
        <f t="shared" ref="AB20" si="8">SUM(AB5:AB19)</f>
        <v>31500</v>
      </c>
      <c r="AC20" s="55">
        <f>SUM(AC5:AC19)</f>
        <v>1400</v>
      </c>
      <c r="AD20" s="56">
        <f t="shared" ref="AD20" si="9">SUM(AD5:AD19)</f>
        <v>700</v>
      </c>
      <c r="AE20" s="57">
        <f t="shared" ref="AE20" si="10">SUM(AE5:AE19)</f>
        <v>1400</v>
      </c>
      <c r="AF20" s="58">
        <f t="shared" ref="AF20" si="11">SUM(AF5:AF19)</f>
        <v>0</v>
      </c>
      <c r="AG20" s="55">
        <f t="shared" ref="AG20" si="12">SUM(AG5:AG19)</f>
        <v>0</v>
      </c>
      <c r="AH20" s="56">
        <f t="shared" ref="AH20" si="13">SUM(AH5:AH19)</f>
        <v>0</v>
      </c>
      <c r="AI20" s="57">
        <f t="shared" ref="AI20" si="14">SUM(AI5:AI19)</f>
        <v>0</v>
      </c>
      <c r="AJ20" s="58">
        <f t="shared" ref="AJ20" si="15">SUM(AJ5:AJ19)</f>
        <v>0</v>
      </c>
      <c r="AK20" s="55">
        <f t="shared" ref="AK20" si="16">SUM(AK5:AK19)</f>
        <v>0</v>
      </c>
      <c r="AL20" s="56">
        <f t="shared" ref="AL20" si="17">SUM(AL5:AL19)</f>
        <v>0</v>
      </c>
      <c r="AM20" s="57">
        <f t="shared" ref="AM20" si="18">SUM(AM5:AM19)</f>
        <v>0</v>
      </c>
      <c r="AN20" s="58">
        <f t="shared" ref="AN20" si="19">SUM(AN5:AN19)</f>
        <v>0</v>
      </c>
      <c r="AO20" s="55">
        <f t="shared" ref="AO20" si="20">SUM(AO5:AO19)</f>
        <v>0</v>
      </c>
      <c r="AP20" s="56">
        <f t="shared" ref="AP20" si="21">SUM(AP5:AP19)</f>
        <v>0</v>
      </c>
      <c r="AQ20" s="57">
        <f t="shared" ref="AQ20" si="22">SUM(AQ5:AQ19)</f>
        <v>0</v>
      </c>
      <c r="AR20" s="58">
        <f t="shared" ref="AR20" si="23">SUM(AR5:AR19)</f>
        <v>0</v>
      </c>
      <c r="AS20" s="55">
        <f t="shared" ref="AS20" si="24">SUM(AS5:AS19)</f>
        <v>0</v>
      </c>
      <c r="AT20" s="56">
        <f t="shared" ref="AT20" si="25">SUM(AT5:AT19)</f>
        <v>0</v>
      </c>
      <c r="AU20" s="57">
        <f t="shared" ref="AU20" si="26">SUM(AU5:AU19)</f>
        <v>0</v>
      </c>
      <c r="AV20" s="58">
        <f t="shared" ref="AV20" si="27">SUM(AV5:AV19)</f>
        <v>0</v>
      </c>
      <c r="AW20" s="55">
        <f t="shared" ref="AW20" si="28">SUM(AW5:AW19)</f>
        <v>0</v>
      </c>
      <c r="AX20" s="56">
        <f t="shared" ref="AX20" si="29">SUM(AX5:AX19)</f>
        <v>0</v>
      </c>
      <c r="AY20" s="55">
        <f t="shared" ref="AY20" si="30">SUM(AY5:AY19)</f>
        <v>0</v>
      </c>
      <c r="AZ20" s="56">
        <f t="shared" ref="AZ20" si="31">SUM(AZ5:AZ19)</f>
        <v>0</v>
      </c>
      <c r="BA20" s="48">
        <f t="shared" ref="BA20" si="32">SUM(BA5:BA19)</f>
        <v>2800</v>
      </c>
      <c r="BB20" s="59">
        <f t="shared" ref="BB20" si="33">SUM(BB5:BB19)</f>
        <v>700</v>
      </c>
      <c r="BC20" s="55">
        <f>SUM(BC5:BC19)</f>
        <v>0</v>
      </c>
      <c r="BD20" s="56">
        <f t="shared" ref="BD20:CB20" si="34">SUM(BD5:BD19)</f>
        <v>0</v>
      </c>
      <c r="BE20" s="57">
        <f t="shared" si="34"/>
        <v>0</v>
      </c>
      <c r="BF20" s="58">
        <f t="shared" si="34"/>
        <v>0</v>
      </c>
      <c r="BG20" s="55">
        <f t="shared" si="34"/>
        <v>0</v>
      </c>
      <c r="BH20" s="56">
        <f t="shared" si="34"/>
        <v>0</v>
      </c>
      <c r="BI20" s="57">
        <f t="shared" si="34"/>
        <v>0</v>
      </c>
      <c r="BJ20" s="58">
        <f t="shared" si="34"/>
        <v>0</v>
      </c>
      <c r="BK20" s="55">
        <f t="shared" si="34"/>
        <v>0</v>
      </c>
      <c r="BL20" s="56">
        <f t="shared" si="34"/>
        <v>0</v>
      </c>
      <c r="BM20" s="57">
        <f t="shared" si="34"/>
        <v>0</v>
      </c>
      <c r="BN20" s="58">
        <f t="shared" si="34"/>
        <v>0</v>
      </c>
      <c r="BO20" s="55">
        <f t="shared" si="34"/>
        <v>0</v>
      </c>
      <c r="BP20" s="56">
        <f t="shared" si="34"/>
        <v>0</v>
      </c>
      <c r="BQ20" s="57">
        <f t="shared" si="34"/>
        <v>0</v>
      </c>
      <c r="BR20" s="58">
        <f t="shared" si="34"/>
        <v>0</v>
      </c>
      <c r="BS20" s="55">
        <f t="shared" si="34"/>
        <v>0</v>
      </c>
      <c r="BT20" s="56">
        <f t="shared" si="34"/>
        <v>0</v>
      </c>
      <c r="BU20" s="57">
        <f t="shared" si="34"/>
        <v>0</v>
      </c>
      <c r="BV20" s="58">
        <f t="shared" si="34"/>
        <v>0</v>
      </c>
      <c r="BW20" s="55">
        <f t="shared" si="34"/>
        <v>0</v>
      </c>
      <c r="BX20" s="56">
        <f t="shared" si="34"/>
        <v>0</v>
      </c>
      <c r="BY20" s="55">
        <f t="shared" si="34"/>
        <v>0</v>
      </c>
      <c r="BZ20" s="56">
        <f t="shared" si="34"/>
        <v>0</v>
      </c>
      <c r="CA20" s="48">
        <f t="shared" si="34"/>
        <v>0</v>
      </c>
      <c r="CB20" s="59">
        <f t="shared" si="34"/>
        <v>0</v>
      </c>
    </row>
    <row r="21" spans="1:80">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1:80">
      <c r="C22" s="6"/>
      <c r="D22" s="6"/>
      <c r="E22" s="6"/>
      <c r="F22" s="6"/>
      <c r="G22" s="6"/>
      <c r="H22" s="6"/>
      <c r="I22" s="6"/>
      <c r="J22" s="6"/>
      <c r="K22" s="6"/>
      <c r="L22" s="6"/>
      <c r="M22" s="6"/>
      <c r="N22" s="6"/>
      <c r="O22" s="6"/>
      <c r="P22" s="6"/>
      <c r="Q22" s="6"/>
      <c r="R22" s="6"/>
      <c r="S22" s="6"/>
      <c r="T22" s="6"/>
      <c r="U22" s="6"/>
      <c r="V22" s="6"/>
      <c r="W22" s="6"/>
      <c r="X22" s="6"/>
      <c r="Y22" s="6"/>
      <c r="Z22" s="6"/>
      <c r="AA22" s="6"/>
      <c r="AB22" s="6"/>
    </row>
    <row r="23" spans="1:80">
      <c r="C23" s="6"/>
      <c r="D23" s="6"/>
      <c r="E23" s="6"/>
      <c r="F23" s="6"/>
      <c r="G23" s="6"/>
      <c r="H23" s="6"/>
      <c r="I23" s="6"/>
      <c r="J23" s="6"/>
      <c r="K23" s="6"/>
      <c r="L23" s="6"/>
      <c r="M23" s="6"/>
      <c r="N23" s="6"/>
      <c r="O23" s="6"/>
      <c r="P23" s="6"/>
      <c r="Q23" s="6"/>
      <c r="R23" s="6"/>
      <c r="S23" s="6"/>
      <c r="T23" s="6"/>
      <c r="U23" s="6"/>
      <c r="V23" s="6"/>
      <c r="W23" s="6"/>
      <c r="X23" s="6"/>
      <c r="Y23" s="6"/>
      <c r="Z23" s="6"/>
      <c r="AA23" s="6"/>
      <c r="AB23" s="6"/>
    </row>
    <row r="24" spans="1:80">
      <c r="C24" s="6"/>
      <c r="D24" s="6"/>
      <c r="E24" s="6"/>
      <c r="F24" s="6"/>
      <c r="G24" s="6"/>
      <c r="H24" s="6"/>
      <c r="I24" s="6"/>
      <c r="J24" s="6"/>
      <c r="K24" s="6"/>
      <c r="L24" s="6"/>
      <c r="M24" s="6"/>
      <c r="N24" s="6"/>
      <c r="O24" s="6"/>
      <c r="P24" s="6"/>
      <c r="Q24" s="6"/>
      <c r="R24" s="6"/>
      <c r="S24" s="6"/>
      <c r="T24" s="6"/>
      <c r="U24" s="6"/>
      <c r="V24" s="6"/>
      <c r="W24" s="6"/>
      <c r="X24" s="6"/>
      <c r="Y24" s="6"/>
      <c r="Z24" s="6"/>
      <c r="AA24" s="6"/>
      <c r="AB24" s="6"/>
    </row>
    <row r="25" spans="1:80">
      <c r="C25" s="6"/>
      <c r="D25" s="6"/>
      <c r="E25" s="6"/>
      <c r="F25" s="6"/>
      <c r="G25" s="6"/>
      <c r="H25" s="6"/>
      <c r="I25" s="6"/>
      <c r="J25" s="6"/>
      <c r="K25" s="6"/>
      <c r="L25" s="6"/>
      <c r="M25" s="6"/>
      <c r="N25" s="6"/>
      <c r="O25" s="6"/>
      <c r="P25" s="6"/>
      <c r="Q25" s="6"/>
      <c r="R25" s="6"/>
      <c r="S25" s="6"/>
      <c r="T25" s="6"/>
      <c r="U25" s="6"/>
      <c r="V25" s="6"/>
      <c r="W25" s="6"/>
      <c r="X25" s="6"/>
      <c r="Y25" s="6"/>
      <c r="Z25" s="6"/>
      <c r="AA25" s="6"/>
      <c r="AB25" s="6"/>
    </row>
    <row r="26" spans="1:80">
      <c r="C26" s="6"/>
      <c r="D26" s="6"/>
      <c r="E26" s="6"/>
      <c r="F26" s="6"/>
      <c r="G26" s="6"/>
      <c r="H26" s="6"/>
      <c r="I26" s="6"/>
      <c r="J26" s="6"/>
      <c r="K26" s="6"/>
      <c r="L26" s="6"/>
      <c r="M26" s="6"/>
      <c r="N26" s="6"/>
      <c r="O26" s="6"/>
      <c r="P26" s="6"/>
      <c r="Q26" s="6"/>
      <c r="R26" s="6"/>
      <c r="S26" s="6"/>
      <c r="T26" s="6"/>
      <c r="U26" s="6"/>
      <c r="V26" s="6"/>
      <c r="W26" s="6"/>
      <c r="X26" s="6"/>
      <c r="Y26" s="6"/>
      <c r="Z26" s="6"/>
      <c r="AA26" s="6"/>
      <c r="AB26" s="6"/>
    </row>
    <row r="27" spans="1:80">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1:80">
      <c r="C28" s="6"/>
      <c r="D28" s="6"/>
      <c r="E28" s="6"/>
      <c r="F28" s="6"/>
      <c r="G28" s="6"/>
      <c r="H28" s="6"/>
      <c r="I28" s="6"/>
      <c r="J28" s="6"/>
      <c r="K28" s="6"/>
      <c r="L28" s="6"/>
      <c r="M28" s="6"/>
      <c r="N28" s="6"/>
      <c r="O28" s="6"/>
      <c r="P28" s="6"/>
      <c r="Q28" s="6"/>
      <c r="R28" s="6"/>
      <c r="S28" s="6"/>
      <c r="T28" s="6"/>
      <c r="U28" s="6"/>
      <c r="V28" s="6"/>
      <c r="W28" s="6"/>
      <c r="X28" s="6"/>
      <c r="Y28" s="6"/>
      <c r="Z28" s="6"/>
      <c r="AA28" s="6"/>
      <c r="AB28" s="6"/>
    </row>
    <row r="29" spans="1:80">
      <c r="C29" s="6"/>
      <c r="D29" s="6"/>
      <c r="E29" s="6"/>
      <c r="F29" s="6"/>
      <c r="G29" s="6"/>
      <c r="H29" s="6"/>
      <c r="I29" s="6"/>
      <c r="J29" s="6"/>
      <c r="K29" s="6"/>
      <c r="L29" s="6"/>
      <c r="M29" s="6"/>
      <c r="N29" s="6"/>
      <c r="O29" s="6"/>
      <c r="P29" s="6"/>
      <c r="Q29" s="6"/>
      <c r="R29" s="6"/>
      <c r="S29" s="6"/>
      <c r="T29" s="6"/>
      <c r="U29" s="6"/>
      <c r="V29" s="6"/>
      <c r="W29" s="6"/>
      <c r="X29" s="6"/>
      <c r="Y29" s="6"/>
      <c r="Z29" s="6"/>
      <c r="AA29" s="6"/>
      <c r="AB29" s="6"/>
    </row>
    <row r="30" spans="1:80">
      <c r="C30" s="6"/>
      <c r="D30" s="6"/>
      <c r="E30" s="6"/>
      <c r="F30" s="6"/>
      <c r="G30" s="6"/>
      <c r="H30" s="6"/>
      <c r="I30" s="6"/>
      <c r="J30" s="6"/>
      <c r="K30" s="6"/>
      <c r="L30" s="6"/>
      <c r="M30" s="6"/>
      <c r="N30" s="6"/>
      <c r="O30" s="6"/>
      <c r="P30" s="6"/>
      <c r="Q30" s="6"/>
      <c r="R30" s="6"/>
      <c r="S30" s="6"/>
      <c r="T30" s="6"/>
      <c r="U30" s="6"/>
      <c r="V30" s="6"/>
      <c r="W30" s="6"/>
      <c r="X30" s="6"/>
      <c r="Y30" s="6"/>
      <c r="Z30" s="6"/>
      <c r="AA30" s="6"/>
      <c r="AB30" s="6"/>
    </row>
    <row r="31" spans="1:80">
      <c r="C31" s="6"/>
      <c r="D31" s="6"/>
      <c r="E31" s="6"/>
      <c r="F31" s="6"/>
      <c r="G31" s="6"/>
      <c r="H31" s="6"/>
      <c r="I31" s="6"/>
      <c r="J31" s="6"/>
      <c r="K31" s="6"/>
      <c r="L31" s="6"/>
      <c r="M31" s="6"/>
      <c r="N31" s="6"/>
      <c r="O31" s="6"/>
      <c r="P31" s="6"/>
      <c r="Q31" s="6"/>
      <c r="R31" s="6"/>
      <c r="S31" s="6"/>
      <c r="T31" s="6"/>
      <c r="U31" s="6"/>
      <c r="V31" s="6"/>
      <c r="W31" s="6"/>
      <c r="X31" s="6"/>
      <c r="Y31" s="6"/>
      <c r="Z31" s="6"/>
      <c r="AA31" s="6"/>
      <c r="AB31" s="6"/>
    </row>
    <row r="32" spans="1:80">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3:28">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3:28">
      <c r="C34" s="6"/>
      <c r="D34" s="6"/>
      <c r="E34" s="6"/>
      <c r="F34" s="6"/>
      <c r="G34" s="6"/>
      <c r="H34" s="6"/>
      <c r="I34" s="6"/>
      <c r="J34" s="6"/>
      <c r="K34" s="6"/>
      <c r="L34" s="6"/>
      <c r="M34" s="6"/>
      <c r="N34" s="6"/>
      <c r="O34" s="6"/>
      <c r="P34" s="6"/>
      <c r="Q34" s="6"/>
      <c r="R34" s="6"/>
      <c r="S34" s="6"/>
      <c r="T34" s="6"/>
      <c r="U34" s="6"/>
      <c r="V34" s="6"/>
      <c r="W34" s="6"/>
      <c r="X34" s="6"/>
      <c r="Y34" s="6"/>
      <c r="Z34" s="6"/>
      <c r="AA34" s="6"/>
      <c r="AB34" s="6"/>
    </row>
    <row r="35" spans="3:28">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3:28">
      <c r="C36" s="6"/>
      <c r="D36" s="6"/>
      <c r="E36" s="6"/>
      <c r="F36" s="6"/>
      <c r="G36" s="6"/>
      <c r="H36" s="6"/>
      <c r="I36" s="6"/>
      <c r="J36" s="6"/>
      <c r="K36" s="6"/>
      <c r="L36" s="6"/>
      <c r="M36" s="6"/>
      <c r="N36" s="6"/>
      <c r="O36" s="6"/>
      <c r="P36" s="6"/>
      <c r="Q36" s="6"/>
      <c r="R36" s="6"/>
      <c r="S36" s="6"/>
      <c r="T36" s="6"/>
      <c r="U36" s="6"/>
      <c r="V36" s="6"/>
      <c r="W36" s="6"/>
      <c r="X36" s="6"/>
      <c r="Y36" s="6"/>
      <c r="Z36" s="6"/>
      <c r="AA36" s="6"/>
      <c r="AB36" s="6"/>
    </row>
    <row r="37" spans="3:28">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3:28">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3:28">
      <c r="C39" s="6"/>
      <c r="D39" s="6"/>
      <c r="E39" s="6"/>
      <c r="F39" s="6"/>
      <c r="G39" s="6"/>
      <c r="H39" s="6"/>
      <c r="I39" s="6"/>
      <c r="J39" s="6"/>
      <c r="K39" s="6"/>
      <c r="L39" s="6"/>
      <c r="M39" s="6"/>
      <c r="N39" s="6"/>
      <c r="O39" s="6"/>
      <c r="P39" s="6"/>
      <c r="Q39" s="6"/>
      <c r="R39" s="6"/>
      <c r="S39" s="6"/>
      <c r="T39" s="6"/>
      <c r="U39" s="6"/>
      <c r="V39" s="6"/>
      <c r="W39" s="6"/>
      <c r="X39" s="6"/>
      <c r="Y39" s="6"/>
      <c r="Z39" s="6"/>
      <c r="AA39" s="6"/>
      <c r="AB39" s="6"/>
    </row>
    <row r="40" spans="3:28">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3:28">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3:28">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3:28">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3:28">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3:28">
      <c r="C45" s="6"/>
      <c r="D45" s="6"/>
      <c r="E45" s="6"/>
      <c r="F45" s="6"/>
      <c r="G45" s="6"/>
      <c r="H45" s="6"/>
      <c r="I45" s="6"/>
      <c r="J45" s="6"/>
      <c r="K45" s="6"/>
      <c r="L45" s="6"/>
      <c r="M45" s="6"/>
      <c r="N45" s="6"/>
      <c r="O45" s="6"/>
      <c r="P45" s="6"/>
      <c r="Q45" s="6"/>
      <c r="R45" s="6"/>
      <c r="S45" s="6"/>
      <c r="T45" s="6"/>
      <c r="U45" s="6"/>
      <c r="V45" s="6"/>
      <c r="W45" s="6"/>
      <c r="X45" s="6"/>
      <c r="Y45" s="6"/>
      <c r="Z45" s="6"/>
      <c r="AA45" s="6"/>
      <c r="AB45" s="6"/>
    </row>
    <row r="46" spans="3:28">
      <c r="C46" s="6"/>
      <c r="D46" s="6"/>
      <c r="E46" s="6"/>
      <c r="F46" s="6"/>
      <c r="G46" s="6"/>
      <c r="H46" s="6"/>
      <c r="I46" s="6"/>
      <c r="J46" s="6"/>
      <c r="K46" s="6"/>
      <c r="L46" s="6"/>
      <c r="M46" s="6"/>
      <c r="N46" s="6"/>
      <c r="O46" s="6"/>
      <c r="P46" s="6"/>
      <c r="Q46" s="6"/>
      <c r="R46" s="6"/>
      <c r="S46" s="6"/>
      <c r="T46" s="6"/>
      <c r="U46" s="6"/>
      <c r="V46" s="6"/>
      <c r="W46" s="6"/>
      <c r="X46" s="6"/>
      <c r="Y46" s="6"/>
      <c r="Z46" s="6"/>
      <c r="AA46" s="6"/>
      <c r="AB46" s="6"/>
    </row>
    <row r="47" spans="3:28">
      <c r="C47" s="6"/>
      <c r="D47" s="6"/>
      <c r="E47" s="6"/>
      <c r="F47" s="6"/>
      <c r="G47" s="6"/>
      <c r="H47" s="6"/>
      <c r="I47" s="6"/>
      <c r="J47" s="6"/>
      <c r="K47" s="6"/>
      <c r="L47" s="6"/>
      <c r="M47" s="6"/>
      <c r="N47" s="6"/>
      <c r="O47" s="6"/>
      <c r="P47" s="6"/>
      <c r="Q47" s="6"/>
      <c r="R47" s="6"/>
      <c r="S47" s="6"/>
      <c r="T47" s="6"/>
      <c r="U47" s="6"/>
      <c r="V47" s="6"/>
      <c r="W47" s="6"/>
      <c r="X47" s="6"/>
      <c r="Y47" s="6"/>
      <c r="Z47" s="6"/>
      <c r="AA47" s="6"/>
      <c r="AB47" s="6"/>
    </row>
    <row r="48" spans="3:28">
      <c r="C48" s="6"/>
      <c r="D48" s="6"/>
      <c r="E48" s="6"/>
      <c r="F48" s="6"/>
      <c r="G48" s="6"/>
      <c r="H48" s="6"/>
      <c r="I48" s="6"/>
      <c r="J48" s="6"/>
      <c r="K48" s="6"/>
      <c r="L48" s="6"/>
      <c r="M48" s="6"/>
      <c r="N48" s="6"/>
      <c r="O48" s="6"/>
      <c r="P48" s="6"/>
      <c r="Q48" s="6"/>
      <c r="R48" s="6"/>
      <c r="S48" s="6"/>
      <c r="T48" s="6"/>
      <c r="U48" s="6"/>
      <c r="V48" s="6"/>
      <c r="W48" s="6"/>
      <c r="X48" s="6"/>
      <c r="Y48" s="6"/>
      <c r="Z48" s="6"/>
      <c r="AA48" s="6"/>
      <c r="AB48" s="6"/>
    </row>
    <row r="49" spans="3:28">
      <c r="C49" s="6"/>
      <c r="D49" s="6"/>
      <c r="E49" s="6"/>
      <c r="F49" s="6"/>
      <c r="G49" s="6"/>
      <c r="H49" s="6"/>
      <c r="I49" s="6"/>
      <c r="J49" s="6"/>
      <c r="K49" s="6"/>
      <c r="L49" s="6"/>
      <c r="M49" s="6"/>
      <c r="N49" s="6"/>
      <c r="O49" s="6"/>
      <c r="P49" s="6"/>
      <c r="Q49" s="6"/>
      <c r="R49" s="6"/>
      <c r="S49" s="6"/>
      <c r="T49" s="6"/>
      <c r="U49" s="6"/>
      <c r="V49" s="6"/>
      <c r="W49" s="6"/>
      <c r="X49" s="6"/>
      <c r="Y49" s="6"/>
      <c r="Z49" s="6"/>
      <c r="AA49" s="6"/>
      <c r="AB49" s="6"/>
    </row>
    <row r="50" spans="3:28">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3:28">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3:28">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3:28">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3:28">
      <c r="C54" s="6"/>
      <c r="D54" s="6"/>
      <c r="E54" s="6"/>
      <c r="F54" s="6"/>
      <c r="G54" s="6"/>
      <c r="H54" s="6"/>
      <c r="I54" s="6"/>
      <c r="J54" s="6"/>
      <c r="K54" s="6"/>
      <c r="L54" s="6"/>
      <c r="M54" s="6"/>
      <c r="N54" s="6"/>
      <c r="O54" s="6"/>
      <c r="P54" s="6"/>
      <c r="Q54" s="6"/>
      <c r="R54" s="6"/>
      <c r="S54" s="6"/>
      <c r="T54" s="6"/>
      <c r="U54" s="6"/>
      <c r="V54" s="6"/>
      <c r="W54" s="6"/>
      <c r="X54" s="6"/>
      <c r="Y54" s="6"/>
      <c r="Z54" s="6"/>
      <c r="AA54" s="6"/>
      <c r="AB54" s="6"/>
    </row>
    <row r="55" spans="3:28">
      <c r="C55" s="6"/>
      <c r="D55" s="6"/>
      <c r="E55" s="6"/>
      <c r="F55" s="6"/>
      <c r="G55" s="6"/>
      <c r="H55" s="6"/>
      <c r="I55" s="6"/>
      <c r="J55" s="6"/>
      <c r="K55" s="6"/>
      <c r="L55" s="6"/>
      <c r="M55" s="6"/>
      <c r="N55" s="6"/>
      <c r="O55" s="6"/>
      <c r="P55" s="6"/>
      <c r="Q55" s="6"/>
      <c r="R55" s="6"/>
      <c r="S55" s="6"/>
      <c r="T55" s="6"/>
      <c r="U55" s="6"/>
      <c r="V55" s="6"/>
      <c r="W55" s="6"/>
      <c r="X55" s="6"/>
      <c r="Y55" s="6"/>
      <c r="Z55" s="6"/>
      <c r="AA55" s="6"/>
      <c r="AB55" s="6"/>
    </row>
    <row r="56" spans="3:28">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3:28">
      <c r="C57" s="6"/>
      <c r="D57" s="6"/>
      <c r="E57" s="6"/>
      <c r="F57" s="6"/>
      <c r="G57" s="6"/>
      <c r="H57" s="6"/>
      <c r="I57" s="6"/>
      <c r="J57" s="6"/>
      <c r="K57" s="6"/>
      <c r="L57" s="6"/>
      <c r="M57" s="6"/>
      <c r="N57" s="6"/>
      <c r="O57" s="6"/>
      <c r="P57" s="6"/>
      <c r="Q57" s="6"/>
      <c r="R57" s="6"/>
      <c r="S57" s="6"/>
      <c r="T57" s="6"/>
      <c r="U57" s="6"/>
      <c r="V57" s="6"/>
      <c r="W57" s="6"/>
      <c r="X57" s="6"/>
      <c r="Y57" s="6"/>
      <c r="Z57" s="6"/>
      <c r="AA57" s="6"/>
      <c r="AB57" s="6"/>
    </row>
    <row r="58" spans="3:28">
      <c r="C58" s="6"/>
      <c r="D58" s="6"/>
      <c r="E58" s="6"/>
      <c r="F58" s="6"/>
      <c r="G58" s="6"/>
      <c r="H58" s="6"/>
      <c r="I58" s="6"/>
      <c r="J58" s="6"/>
      <c r="K58" s="6"/>
      <c r="L58" s="6"/>
      <c r="M58" s="6"/>
      <c r="N58" s="6"/>
      <c r="O58" s="6"/>
      <c r="P58" s="6"/>
      <c r="Q58" s="6"/>
      <c r="R58" s="6"/>
      <c r="S58" s="6"/>
      <c r="T58" s="6"/>
      <c r="U58" s="6"/>
      <c r="V58" s="6"/>
      <c r="W58" s="6"/>
      <c r="X58" s="6"/>
      <c r="Y58" s="6"/>
      <c r="Z58" s="6"/>
      <c r="AA58" s="6"/>
      <c r="AB58" s="6"/>
    </row>
    <row r="59" spans="3:28">
      <c r="C59" s="6"/>
      <c r="D59" s="6"/>
      <c r="E59" s="6"/>
      <c r="F59" s="6"/>
      <c r="G59" s="6"/>
      <c r="H59" s="6"/>
      <c r="I59" s="6"/>
      <c r="J59" s="6"/>
      <c r="K59" s="6"/>
      <c r="L59" s="6"/>
      <c r="M59" s="6"/>
      <c r="N59" s="6"/>
      <c r="O59" s="6"/>
      <c r="P59" s="6"/>
      <c r="Q59" s="6"/>
      <c r="R59" s="6"/>
      <c r="S59" s="6"/>
      <c r="T59" s="6"/>
      <c r="U59" s="6"/>
      <c r="V59" s="6"/>
      <c r="W59" s="6"/>
      <c r="X59" s="6"/>
      <c r="Y59" s="6"/>
      <c r="Z59" s="6"/>
      <c r="AA59" s="6"/>
      <c r="AB59" s="6"/>
    </row>
    <row r="60" spans="3:28">
      <c r="C60" s="6"/>
      <c r="D60" s="6"/>
      <c r="E60" s="6"/>
      <c r="F60" s="6"/>
      <c r="G60" s="6"/>
      <c r="H60" s="6"/>
      <c r="I60" s="6"/>
      <c r="J60" s="6"/>
      <c r="K60" s="6"/>
      <c r="L60" s="6"/>
      <c r="M60" s="6"/>
      <c r="N60" s="6"/>
      <c r="O60" s="6"/>
      <c r="P60" s="6"/>
      <c r="Q60" s="6"/>
      <c r="R60" s="6"/>
      <c r="S60" s="6"/>
      <c r="T60" s="6"/>
      <c r="U60" s="6"/>
      <c r="V60" s="6"/>
      <c r="W60" s="6"/>
      <c r="X60" s="6"/>
      <c r="Y60" s="6"/>
      <c r="Z60" s="6"/>
      <c r="AA60" s="6"/>
      <c r="AB60" s="6"/>
    </row>
    <row r="61" spans="3:28">
      <c r="C61" s="6"/>
      <c r="D61" s="6"/>
      <c r="E61" s="6"/>
      <c r="F61" s="6"/>
      <c r="G61" s="6"/>
      <c r="H61" s="6"/>
      <c r="I61" s="6"/>
      <c r="J61" s="6"/>
      <c r="K61" s="6"/>
      <c r="L61" s="6"/>
      <c r="M61" s="6"/>
      <c r="N61" s="6"/>
      <c r="O61" s="6"/>
      <c r="P61" s="6"/>
      <c r="Q61" s="6"/>
      <c r="R61" s="6"/>
      <c r="S61" s="6"/>
      <c r="T61" s="6"/>
      <c r="U61" s="6"/>
      <c r="V61" s="6"/>
      <c r="W61" s="6"/>
      <c r="X61" s="6"/>
      <c r="Y61" s="6"/>
      <c r="Z61" s="6"/>
      <c r="AA61" s="6"/>
      <c r="AB61" s="6"/>
    </row>
    <row r="62" spans="3:28">
      <c r="C62" s="6"/>
      <c r="D62" s="6"/>
      <c r="E62" s="6"/>
      <c r="F62" s="6"/>
      <c r="G62" s="6"/>
      <c r="H62" s="6"/>
      <c r="I62" s="6"/>
      <c r="J62" s="6"/>
      <c r="K62" s="6"/>
      <c r="L62" s="6"/>
      <c r="M62" s="6"/>
      <c r="N62" s="6"/>
      <c r="O62" s="6"/>
      <c r="P62" s="6"/>
      <c r="Q62" s="6"/>
      <c r="R62" s="6"/>
      <c r="S62" s="6"/>
      <c r="T62" s="6"/>
      <c r="U62" s="6"/>
      <c r="V62" s="6"/>
      <c r="W62" s="6"/>
      <c r="X62" s="6"/>
      <c r="Y62" s="6"/>
      <c r="Z62" s="6"/>
      <c r="AA62" s="6"/>
      <c r="AB62" s="6"/>
    </row>
    <row r="63" spans="3:28">
      <c r="C63" s="6"/>
      <c r="D63" s="6"/>
      <c r="E63" s="6"/>
      <c r="F63" s="6"/>
      <c r="G63" s="6"/>
      <c r="H63" s="6"/>
      <c r="I63" s="6"/>
      <c r="J63" s="6"/>
      <c r="K63" s="6"/>
      <c r="L63" s="6"/>
      <c r="M63" s="6"/>
      <c r="N63" s="6"/>
      <c r="O63" s="6"/>
      <c r="P63" s="6"/>
      <c r="Q63" s="6"/>
      <c r="R63" s="6"/>
      <c r="S63" s="6"/>
      <c r="T63" s="6"/>
      <c r="U63" s="6"/>
      <c r="V63" s="6"/>
      <c r="W63" s="6"/>
      <c r="X63" s="6"/>
      <c r="Y63" s="6"/>
      <c r="Z63" s="6"/>
      <c r="AA63" s="6"/>
      <c r="AB63" s="6"/>
    </row>
    <row r="64" spans="3:28">
      <c r="C64" s="6"/>
      <c r="D64" s="6"/>
      <c r="E64" s="6"/>
      <c r="F64" s="6"/>
      <c r="G64" s="6"/>
      <c r="H64" s="6"/>
      <c r="I64" s="6"/>
      <c r="J64" s="6"/>
      <c r="K64" s="6"/>
      <c r="L64" s="6"/>
      <c r="M64" s="6"/>
      <c r="N64" s="6"/>
      <c r="O64" s="6"/>
      <c r="P64" s="6"/>
      <c r="Q64" s="6"/>
      <c r="R64" s="6"/>
      <c r="S64" s="6"/>
      <c r="T64" s="6"/>
      <c r="U64" s="6"/>
      <c r="V64" s="6"/>
      <c r="W64" s="6"/>
      <c r="X64" s="6"/>
      <c r="Y64" s="6"/>
      <c r="Z64" s="6"/>
      <c r="AA64" s="6"/>
      <c r="AB64" s="6"/>
    </row>
    <row r="65" spans="3:28">
      <c r="C65" s="6"/>
      <c r="D65" s="6"/>
      <c r="E65" s="6"/>
      <c r="F65" s="6"/>
      <c r="G65" s="6"/>
      <c r="H65" s="6"/>
      <c r="I65" s="6"/>
      <c r="J65" s="6"/>
      <c r="K65" s="6"/>
      <c r="L65" s="6"/>
      <c r="M65" s="6"/>
      <c r="N65" s="6"/>
      <c r="O65" s="6"/>
      <c r="P65" s="6"/>
      <c r="Q65" s="6"/>
      <c r="R65" s="6"/>
      <c r="S65" s="6"/>
      <c r="T65" s="6"/>
      <c r="U65" s="6"/>
      <c r="V65" s="6"/>
      <c r="W65" s="6"/>
      <c r="X65" s="6"/>
      <c r="Y65" s="6"/>
      <c r="Z65" s="6"/>
      <c r="AA65" s="6"/>
      <c r="AB65" s="6"/>
    </row>
    <row r="66" spans="3:28">
      <c r="C66" s="6"/>
      <c r="D66" s="6"/>
      <c r="E66" s="6"/>
      <c r="F66" s="6"/>
      <c r="G66" s="6"/>
      <c r="H66" s="6"/>
      <c r="I66" s="6"/>
      <c r="J66" s="6"/>
      <c r="K66" s="6"/>
      <c r="L66" s="6"/>
      <c r="M66" s="6"/>
      <c r="N66" s="6"/>
      <c r="O66" s="6"/>
      <c r="P66" s="6"/>
      <c r="Q66" s="6"/>
      <c r="R66" s="6"/>
      <c r="S66" s="6"/>
      <c r="T66" s="6"/>
      <c r="U66" s="6"/>
      <c r="V66" s="6"/>
      <c r="W66" s="6"/>
      <c r="X66" s="6"/>
      <c r="Y66" s="6"/>
      <c r="Z66" s="6"/>
      <c r="AA66" s="6"/>
      <c r="AB66" s="6"/>
    </row>
    <row r="67" spans="3:28">
      <c r="C67" s="6"/>
      <c r="D67" s="6"/>
      <c r="E67" s="6"/>
      <c r="F67" s="6"/>
      <c r="G67" s="6"/>
      <c r="H67" s="6"/>
      <c r="I67" s="6"/>
      <c r="J67" s="6"/>
      <c r="K67" s="6"/>
      <c r="L67" s="6"/>
      <c r="M67" s="6"/>
      <c r="N67" s="6"/>
      <c r="O67" s="6"/>
      <c r="P67" s="6"/>
      <c r="Q67" s="6"/>
      <c r="R67" s="6"/>
      <c r="S67" s="6"/>
      <c r="T67" s="6"/>
      <c r="U67" s="6"/>
      <c r="V67" s="6"/>
      <c r="W67" s="6"/>
      <c r="X67" s="6"/>
      <c r="Y67" s="6"/>
      <c r="Z67" s="6"/>
      <c r="AA67" s="6"/>
      <c r="AB67" s="6"/>
    </row>
    <row r="68" spans="3:28">
      <c r="C68" s="6"/>
      <c r="D68" s="6"/>
      <c r="E68" s="6"/>
      <c r="F68" s="6"/>
      <c r="G68" s="6"/>
      <c r="H68" s="6"/>
      <c r="I68" s="6"/>
      <c r="J68" s="6"/>
      <c r="K68" s="6"/>
      <c r="L68" s="6"/>
      <c r="M68" s="6"/>
      <c r="N68" s="6"/>
      <c r="O68" s="6"/>
      <c r="P68" s="6"/>
      <c r="Q68" s="6"/>
      <c r="R68" s="6"/>
      <c r="S68" s="6"/>
      <c r="T68" s="6"/>
      <c r="U68" s="6"/>
      <c r="V68" s="6"/>
      <c r="W68" s="6"/>
      <c r="X68" s="6"/>
      <c r="Y68" s="6"/>
      <c r="Z68" s="6"/>
      <c r="AA68" s="6"/>
      <c r="AB68" s="6"/>
    </row>
    <row r="69" spans="3:28">
      <c r="C69" s="6"/>
      <c r="D69" s="6"/>
      <c r="E69" s="6"/>
      <c r="F69" s="6"/>
      <c r="G69" s="6"/>
      <c r="H69" s="6"/>
      <c r="I69" s="6"/>
      <c r="J69" s="6"/>
      <c r="K69" s="6"/>
      <c r="L69" s="6"/>
      <c r="M69" s="6"/>
      <c r="N69" s="6"/>
      <c r="O69" s="6"/>
      <c r="P69" s="6"/>
      <c r="Q69" s="6"/>
      <c r="R69" s="6"/>
      <c r="S69" s="6"/>
      <c r="T69" s="6"/>
      <c r="U69" s="6"/>
      <c r="V69" s="6"/>
      <c r="W69" s="6"/>
      <c r="X69" s="6"/>
      <c r="Y69" s="6"/>
      <c r="Z69" s="6"/>
      <c r="AA69" s="6"/>
      <c r="AB69" s="6"/>
    </row>
    <row r="70" spans="3:28">
      <c r="C70" s="6"/>
      <c r="D70" s="6"/>
      <c r="E70" s="6"/>
      <c r="F70" s="6"/>
      <c r="G70" s="6"/>
      <c r="H70" s="6"/>
      <c r="I70" s="6"/>
      <c r="J70" s="6"/>
      <c r="K70" s="6"/>
      <c r="L70" s="6"/>
      <c r="M70" s="6"/>
      <c r="N70" s="6"/>
      <c r="O70" s="6"/>
      <c r="P70" s="6"/>
      <c r="Q70" s="6"/>
      <c r="R70" s="6"/>
      <c r="S70" s="6"/>
      <c r="T70" s="6"/>
      <c r="U70" s="6"/>
      <c r="V70" s="6"/>
      <c r="W70" s="6"/>
      <c r="X70" s="6"/>
      <c r="Y70" s="6"/>
      <c r="Z70" s="6"/>
      <c r="AA70" s="6"/>
      <c r="AB70" s="6"/>
    </row>
    <row r="71" spans="3:28">
      <c r="C71" s="6"/>
      <c r="D71" s="6"/>
      <c r="E71" s="6"/>
      <c r="F71" s="6"/>
      <c r="G71" s="6"/>
      <c r="H71" s="6"/>
      <c r="I71" s="6"/>
      <c r="J71" s="6"/>
      <c r="K71" s="6"/>
      <c r="L71" s="6"/>
      <c r="M71" s="6"/>
      <c r="N71" s="6"/>
      <c r="O71" s="6"/>
      <c r="P71" s="6"/>
      <c r="Q71" s="6"/>
      <c r="R71" s="6"/>
      <c r="S71" s="6"/>
      <c r="T71" s="6"/>
      <c r="U71" s="6"/>
      <c r="V71" s="6"/>
      <c r="W71" s="6"/>
      <c r="X71" s="6"/>
      <c r="Y71" s="6"/>
      <c r="Z71" s="6"/>
      <c r="AA71" s="6"/>
      <c r="AB71" s="6"/>
    </row>
    <row r="72" spans="3:28">
      <c r="C72" s="6"/>
      <c r="D72" s="6"/>
      <c r="E72" s="6"/>
      <c r="F72" s="6"/>
      <c r="G72" s="6"/>
      <c r="H72" s="6"/>
      <c r="I72" s="6"/>
      <c r="J72" s="6"/>
      <c r="K72" s="6"/>
      <c r="L72" s="6"/>
      <c r="M72" s="6"/>
      <c r="N72" s="6"/>
      <c r="O72" s="6"/>
      <c r="P72" s="6"/>
      <c r="Q72" s="6"/>
      <c r="R72" s="6"/>
      <c r="S72" s="6"/>
      <c r="T72" s="6"/>
      <c r="U72" s="6"/>
      <c r="V72" s="6"/>
      <c r="W72" s="6"/>
      <c r="X72" s="6"/>
      <c r="Y72" s="6"/>
      <c r="Z72" s="6"/>
      <c r="AA72" s="6"/>
      <c r="AB72" s="6"/>
    </row>
    <row r="73" spans="3:28">
      <c r="C73" s="6"/>
      <c r="D73" s="6"/>
      <c r="E73" s="6"/>
      <c r="F73" s="6"/>
      <c r="G73" s="6"/>
      <c r="H73" s="6"/>
      <c r="I73" s="6"/>
      <c r="J73" s="6"/>
      <c r="K73" s="6"/>
      <c r="L73" s="6"/>
      <c r="M73" s="6"/>
      <c r="N73" s="6"/>
      <c r="O73" s="6"/>
      <c r="P73" s="6"/>
      <c r="Q73" s="6"/>
      <c r="R73" s="6"/>
      <c r="S73" s="6"/>
      <c r="T73" s="6"/>
      <c r="U73" s="6"/>
      <c r="V73" s="6"/>
      <c r="W73" s="6"/>
      <c r="X73" s="6"/>
      <c r="Y73" s="6"/>
      <c r="Z73" s="6"/>
      <c r="AA73" s="6"/>
      <c r="AB73" s="6"/>
    </row>
    <row r="74" spans="3:28">
      <c r="C74" s="6"/>
      <c r="D74" s="6"/>
      <c r="E74" s="6"/>
      <c r="F74" s="6"/>
      <c r="G74" s="6"/>
      <c r="H74" s="6"/>
      <c r="I74" s="6"/>
      <c r="J74" s="6"/>
      <c r="K74" s="6"/>
      <c r="L74" s="6"/>
      <c r="M74" s="6"/>
      <c r="N74" s="6"/>
      <c r="O74" s="6"/>
      <c r="P74" s="6"/>
      <c r="Q74" s="6"/>
      <c r="R74" s="6"/>
      <c r="S74" s="6"/>
      <c r="T74" s="6"/>
      <c r="U74" s="6"/>
      <c r="V74" s="6"/>
      <c r="W74" s="6"/>
      <c r="X74" s="6"/>
      <c r="Y74" s="6"/>
      <c r="Z74" s="6"/>
      <c r="AA74" s="6"/>
      <c r="AB74" s="6"/>
    </row>
    <row r="75" spans="3:28">
      <c r="C75" s="6"/>
      <c r="D75" s="6"/>
      <c r="E75" s="6"/>
      <c r="F75" s="6"/>
      <c r="G75" s="6"/>
      <c r="H75" s="6"/>
      <c r="I75" s="6"/>
      <c r="J75" s="6"/>
      <c r="K75" s="6"/>
      <c r="L75" s="6"/>
      <c r="M75" s="6"/>
      <c r="N75" s="6"/>
      <c r="O75" s="6"/>
      <c r="P75" s="6"/>
      <c r="Q75" s="6"/>
      <c r="R75" s="6"/>
      <c r="S75" s="6"/>
      <c r="T75" s="6"/>
      <c r="U75" s="6"/>
      <c r="V75" s="6"/>
      <c r="W75" s="6"/>
      <c r="X75" s="6"/>
      <c r="Y75" s="6"/>
      <c r="Z75" s="6"/>
      <c r="AA75" s="6"/>
      <c r="AB75" s="6"/>
    </row>
    <row r="76" spans="3:28">
      <c r="C76" s="6"/>
      <c r="D76" s="6"/>
      <c r="E76" s="6"/>
      <c r="F76" s="6"/>
      <c r="G76" s="6"/>
      <c r="H76" s="6"/>
      <c r="I76" s="6"/>
      <c r="J76" s="6"/>
      <c r="K76" s="6"/>
      <c r="L76" s="6"/>
      <c r="M76" s="6"/>
      <c r="N76" s="6"/>
      <c r="O76" s="6"/>
      <c r="P76" s="6"/>
      <c r="Q76" s="6"/>
      <c r="R76" s="6"/>
      <c r="S76" s="6"/>
      <c r="T76" s="6"/>
      <c r="U76" s="6"/>
      <c r="V76" s="6"/>
      <c r="W76" s="6"/>
      <c r="X76" s="6"/>
      <c r="Y76" s="6"/>
      <c r="Z76" s="6"/>
      <c r="AA76" s="6"/>
      <c r="AB76" s="6"/>
    </row>
    <row r="77" spans="3:28">
      <c r="C77" s="6"/>
      <c r="D77" s="6"/>
      <c r="E77" s="6"/>
      <c r="F77" s="6"/>
      <c r="G77" s="6"/>
      <c r="H77" s="6"/>
      <c r="I77" s="6"/>
      <c r="J77" s="6"/>
      <c r="K77" s="6"/>
      <c r="L77" s="6"/>
      <c r="M77" s="6"/>
      <c r="N77" s="6"/>
      <c r="O77" s="6"/>
      <c r="P77" s="6"/>
      <c r="Q77" s="6"/>
      <c r="R77" s="6"/>
      <c r="S77" s="6"/>
      <c r="T77" s="6"/>
      <c r="U77" s="6"/>
      <c r="V77" s="6"/>
      <c r="W77" s="6"/>
      <c r="X77" s="6"/>
      <c r="Y77" s="6"/>
      <c r="Z77" s="6"/>
      <c r="AA77" s="6"/>
      <c r="AB77" s="6"/>
    </row>
    <row r="78" spans="3:28">
      <c r="C78" s="6"/>
      <c r="D78" s="6"/>
      <c r="E78" s="6"/>
      <c r="F78" s="6"/>
      <c r="G78" s="6"/>
      <c r="H78" s="6"/>
      <c r="I78" s="6"/>
      <c r="J78" s="6"/>
      <c r="K78" s="6"/>
      <c r="L78" s="6"/>
      <c r="M78" s="6"/>
      <c r="N78" s="6"/>
      <c r="O78" s="6"/>
      <c r="P78" s="6"/>
      <c r="Q78" s="6"/>
      <c r="R78" s="6"/>
      <c r="S78" s="6"/>
      <c r="T78" s="6"/>
      <c r="U78" s="6"/>
      <c r="V78" s="6"/>
      <c r="W78" s="6"/>
      <c r="X78" s="6"/>
      <c r="Y78" s="6"/>
      <c r="Z78" s="6"/>
      <c r="AA78" s="6"/>
      <c r="AB78" s="6"/>
    </row>
    <row r="79" spans="3:28">
      <c r="C79" s="6"/>
      <c r="D79" s="6"/>
      <c r="E79" s="6"/>
      <c r="F79" s="6"/>
      <c r="G79" s="6"/>
      <c r="H79" s="6"/>
      <c r="I79" s="6"/>
      <c r="J79" s="6"/>
      <c r="K79" s="6"/>
      <c r="L79" s="6"/>
      <c r="M79" s="6"/>
      <c r="N79" s="6"/>
      <c r="O79" s="6"/>
      <c r="P79" s="6"/>
      <c r="Q79" s="6"/>
      <c r="R79" s="6"/>
      <c r="S79" s="6"/>
      <c r="T79" s="6"/>
      <c r="U79" s="6"/>
      <c r="V79" s="6"/>
      <c r="W79" s="6"/>
      <c r="X79" s="6"/>
      <c r="Y79" s="6"/>
      <c r="Z79" s="6"/>
      <c r="AA79" s="6"/>
      <c r="AB79" s="6"/>
    </row>
    <row r="80" spans="3:28">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3:28">
      <c r="C81" s="6"/>
      <c r="D81" s="6"/>
      <c r="E81" s="6"/>
      <c r="F81" s="6"/>
      <c r="G81" s="6"/>
      <c r="H81" s="6"/>
      <c r="I81" s="6"/>
      <c r="J81" s="6"/>
      <c r="K81" s="6"/>
      <c r="L81" s="6"/>
      <c r="M81" s="6"/>
      <c r="N81" s="6"/>
      <c r="O81" s="6"/>
      <c r="P81" s="6"/>
      <c r="Q81" s="6"/>
      <c r="R81" s="6"/>
      <c r="S81" s="6"/>
      <c r="T81" s="6"/>
      <c r="U81" s="6"/>
      <c r="V81" s="6"/>
      <c r="W81" s="6"/>
      <c r="X81" s="6"/>
      <c r="Y81" s="6"/>
      <c r="Z81" s="6"/>
      <c r="AA81" s="6"/>
      <c r="AB81" s="6"/>
    </row>
    <row r="82" spans="3:28">
      <c r="C82" s="6"/>
      <c r="D82" s="6"/>
      <c r="E82" s="6"/>
      <c r="F82" s="6"/>
      <c r="G82" s="6"/>
      <c r="H82" s="6"/>
      <c r="I82" s="6"/>
      <c r="J82" s="6"/>
      <c r="K82" s="6"/>
      <c r="L82" s="6"/>
      <c r="M82" s="6"/>
      <c r="N82" s="6"/>
      <c r="O82" s="6"/>
      <c r="P82" s="6"/>
      <c r="Q82" s="6"/>
      <c r="R82" s="6"/>
      <c r="S82" s="6"/>
      <c r="T82" s="6"/>
      <c r="U82" s="6"/>
      <c r="V82" s="6"/>
      <c r="W82" s="6"/>
      <c r="X82" s="6"/>
      <c r="Y82" s="6"/>
      <c r="Z82" s="6"/>
      <c r="AA82" s="6"/>
      <c r="AB82" s="6"/>
    </row>
    <row r="83" spans="3:28">
      <c r="C83" s="6"/>
      <c r="D83" s="6"/>
      <c r="E83" s="6"/>
      <c r="F83" s="6"/>
      <c r="G83" s="6"/>
      <c r="H83" s="6"/>
      <c r="I83" s="6"/>
      <c r="J83" s="6"/>
      <c r="K83" s="6"/>
      <c r="L83" s="6"/>
      <c r="M83" s="6"/>
      <c r="N83" s="6"/>
      <c r="O83" s="6"/>
      <c r="P83" s="6"/>
      <c r="Q83" s="6"/>
      <c r="R83" s="6"/>
      <c r="S83" s="6"/>
      <c r="T83" s="6"/>
      <c r="U83" s="6"/>
      <c r="V83" s="6"/>
      <c r="W83" s="6"/>
      <c r="X83" s="6"/>
      <c r="Y83" s="6"/>
      <c r="Z83" s="6"/>
      <c r="AA83" s="6"/>
      <c r="AB83" s="6"/>
    </row>
    <row r="84" spans="3:28">
      <c r="C84" s="6"/>
      <c r="D84" s="6"/>
      <c r="E84" s="6"/>
      <c r="F84" s="6"/>
      <c r="G84" s="6"/>
      <c r="H84" s="6"/>
      <c r="I84" s="6"/>
      <c r="J84" s="6"/>
      <c r="K84" s="6"/>
      <c r="L84" s="6"/>
      <c r="M84" s="6"/>
      <c r="N84" s="6"/>
      <c r="O84" s="6"/>
      <c r="P84" s="6"/>
      <c r="Q84" s="6"/>
      <c r="R84" s="6"/>
      <c r="S84" s="6"/>
      <c r="T84" s="6"/>
      <c r="U84" s="6"/>
      <c r="V84" s="6"/>
      <c r="W84" s="6"/>
      <c r="X84" s="6"/>
      <c r="Y84" s="6"/>
      <c r="Z84" s="6"/>
      <c r="AA84" s="6"/>
      <c r="AB84" s="6"/>
    </row>
    <row r="85" spans="3:28">
      <c r="C85" s="6"/>
      <c r="D85" s="6"/>
      <c r="E85" s="6"/>
      <c r="F85" s="6"/>
      <c r="G85" s="6"/>
      <c r="H85" s="6"/>
      <c r="I85" s="6"/>
      <c r="J85" s="6"/>
      <c r="K85" s="6"/>
      <c r="L85" s="6"/>
      <c r="M85" s="6"/>
      <c r="N85" s="6"/>
      <c r="O85" s="6"/>
      <c r="P85" s="6"/>
      <c r="Q85" s="6"/>
      <c r="R85" s="6"/>
      <c r="S85" s="6"/>
      <c r="T85" s="6"/>
      <c r="U85" s="6"/>
      <c r="V85" s="6"/>
      <c r="W85" s="6"/>
      <c r="X85" s="6"/>
      <c r="Y85" s="6"/>
      <c r="Z85" s="6"/>
      <c r="AA85" s="6"/>
      <c r="AB85" s="6"/>
    </row>
    <row r="86" spans="3:28">
      <c r="C86" s="6"/>
      <c r="D86" s="6"/>
      <c r="E86" s="6"/>
      <c r="F86" s="6"/>
      <c r="G86" s="6"/>
      <c r="H86" s="6"/>
      <c r="I86" s="6"/>
      <c r="J86" s="6"/>
      <c r="K86" s="6"/>
      <c r="L86" s="6"/>
      <c r="M86" s="6"/>
      <c r="N86" s="6"/>
      <c r="O86" s="6"/>
      <c r="P86" s="6"/>
      <c r="Q86" s="6"/>
      <c r="R86" s="6"/>
      <c r="S86" s="6"/>
      <c r="T86" s="6"/>
      <c r="U86" s="6"/>
      <c r="V86" s="6"/>
      <c r="W86" s="6"/>
      <c r="X86" s="6"/>
      <c r="Y86" s="6"/>
      <c r="Z86" s="6"/>
      <c r="AA86" s="6"/>
      <c r="AB86" s="6"/>
    </row>
    <row r="87" spans="3:28">
      <c r="C87" s="6"/>
      <c r="D87" s="6"/>
      <c r="E87" s="6"/>
      <c r="F87" s="6"/>
      <c r="G87" s="6"/>
      <c r="H87" s="6"/>
      <c r="I87" s="6"/>
      <c r="J87" s="6"/>
      <c r="K87" s="6"/>
      <c r="L87" s="6"/>
      <c r="M87" s="6"/>
      <c r="N87" s="6"/>
      <c r="O87" s="6"/>
      <c r="P87" s="6"/>
      <c r="Q87" s="6"/>
      <c r="R87" s="6"/>
      <c r="S87" s="6"/>
      <c r="T87" s="6"/>
      <c r="U87" s="6"/>
      <c r="V87" s="6"/>
      <c r="W87" s="6"/>
      <c r="X87" s="6"/>
      <c r="Y87" s="6"/>
      <c r="Z87" s="6"/>
      <c r="AA87" s="6"/>
      <c r="AB87" s="6"/>
    </row>
    <row r="88" spans="3:28">
      <c r="C88" s="6"/>
      <c r="D88" s="6"/>
      <c r="E88" s="6"/>
      <c r="F88" s="6"/>
      <c r="G88" s="6"/>
      <c r="H88" s="6"/>
      <c r="I88" s="6"/>
      <c r="J88" s="6"/>
      <c r="K88" s="6"/>
      <c r="L88" s="6"/>
      <c r="M88" s="6"/>
      <c r="N88" s="6"/>
      <c r="O88" s="6"/>
      <c r="P88" s="6"/>
      <c r="Q88" s="6"/>
      <c r="R88" s="6"/>
      <c r="S88" s="6"/>
      <c r="T88" s="6"/>
      <c r="U88" s="6"/>
      <c r="V88" s="6"/>
      <c r="W88" s="6"/>
      <c r="X88" s="6"/>
      <c r="Y88" s="6"/>
      <c r="Z88" s="6"/>
      <c r="AA88" s="6"/>
      <c r="AB88" s="6"/>
    </row>
    <row r="89" spans="3:28">
      <c r="C89" s="6"/>
      <c r="D89" s="6"/>
      <c r="E89" s="6"/>
      <c r="F89" s="6"/>
      <c r="G89" s="6"/>
      <c r="H89" s="6"/>
      <c r="I89" s="6"/>
      <c r="J89" s="6"/>
      <c r="K89" s="6"/>
      <c r="L89" s="6"/>
      <c r="M89" s="6"/>
      <c r="N89" s="6"/>
      <c r="O89" s="6"/>
      <c r="P89" s="6"/>
      <c r="Q89" s="6"/>
      <c r="R89" s="6"/>
      <c r="S89" s="6"/>
      <c r="T89" s="6"/>
      <c r="U89" s="6"/>
      <c r="V89" s="6"/>
      <c r="W89" s="6"/>
      <c r="X89" s="6"/>
      <c r="Y89" s="6"/>
      <c r="Z89" s="6"/>
      <c r="AA89" s="6"/>
      <c r="AB89" s="6"/>
    </row>
    <row r="90" spans="3:28">
      <c r="C90" s="6"/>
      <c r="D90" s="6"/>
      <c r="E90" s="6"/>
      <c r="F90" s="6"/>
      <c r="G90" s="6"/>
      <c r="H90" s="6"/>
      <c r="I90" s="6"/>
      <c r="J90" s="6"/>
      <c r="K90" s="6"/>
      <c r="L90" s="6"/>
      <c r="M90" s="6"/>
      <c r="N90" s="6"/>
      <c r="O90" s="6"/>
      <c r="P90" s="6"/>
      <c r="Q90" s="6"/>
      <c r="R90" s="6"/>
      <c r="S90" s="6"/>
      <c r="T90" s="6"/>
      <c r="U90" s="6"/>
      <c r="V90" s="6"/>
      <c r="W90" s="6"/>
      <c r="X90" s="6"/>
      <c r="Y90" s="6"/>
      <c r="Z90" s="6"/>
      <c r="AA90" s="6"/>
      <c r="AB90" s="6"/>
    </row>
    <row r="91" spans="3:28">
      <c r="C91" s="6"/>
      <c r="D91" s="6"/>
      <c r="E91" s="6"/>
      <c r="F91" s="6"/>
      <c r="G91" s="6"/>
      <c r="H91" s="6"/>
      <c r="I91" s="6"/>
      <c r="J91" s="6"/>
      <c r="K91" s="6"/>
      <c r="L91" s="6"/>
      <c r="M91" s="6"/>
      <c r="N91" s="6"/>
      <c r="O91" s="6"/>
      <c r="P91" s="6"/>
      <c r="Q91" s="6"/>
      <c r="R91" s="6"/>
      <c r="S91" s="6"/>
      <c r="T91" s="6"/>
      <c r="U91" s="6"/>
      <c r="V91" s="6"/>
      <c r="W91" s="6"/>
      <c r="X91" s="6"/>
      <c r="Y91" s="6"/>
      <c r="Z91" s="6"/>
      <c r="AA91" s="6"/>
      <c r="AB91" s="6"/>
    </row>
    <row r="92" spans="3:28">
      <c r="C92" s="6"/>
      <c r="D92" s="6"/>
      <c r="E92" s="6"/>
      <c r="F92" s="6"/>
      <c r="G92" s="6"/>
      <c r="H92" s="6"/>
      <c r="I92" s="6"/>
      <c r="J92" s="6"/>
      <c r="K92" s="6"/>
      <c r="L92" s="6"/>
      <c r="M92" s="6"/>
      <c r="N92" s="6"/>
      <c r="O92" s="6"/>
      <c r="P92" s="6"/>
      <c r="Q92" s="6"/>
      <c r="R92" s="6"/>
      <c r="S92" s="6"/>
      <c r="T92" s="6"/>
      <c r="U92" s="6"/>
      <c r="V92" s="6"/>
      <c r="W92" s="6"/>
      <c r="X92" s="6"/>
      <c r="Y92" s="6"/>
      <c r="Z92" s="6"/>
      <c r="AA92" s="6"/>
      <c r="AB92" s="6"/>
    </row>
    <row r="93" spans="3:28">
      <c r="C93" s="6"/>
      <c r="D93" s="6"/>
      <c r="E93" s="6"/>
      <c r="F93" s="6"/>
      <c r="G93" s="6"/>
      <c r="H93" s="6"/>
      <c r="I93" s="6"/>
      <c r="J93" s="6"/>
      <c r="K93" s="6"/>
      <c r="L93" s="6"/>
      <c r="M93" s="6"/>
      <c r="N93" s="6"/>
      <c r="O93" s="6"/>
      <c r="P93" s="6"/>
      <c r="Q93" s="6"/>
      <c r="R93" s="6"/>
      <c r="S93" s="6"/>
      <c r="T93" s="6"/>
      <c r="U93" s="6"/>
      <c r="V93" s="6"/>
      <c r="W93" s="6"/>
      <c r="X93" s="6"/>
      <c r="Y93" s="6"/>
      <c r="Z93" s="6"/>
      <c r="AA93" s="6"/>
      <c r="AB93" s="6"/>
    </row>
    <row r="94" spans="3:28">
      <c r="C94" s="6"/>
      <c r="D94" s="6"/>
      <c r="E94" s="6"/>
      <c r="F94" s="6"/>
      <c r="G94" s="6"/>
      <c r="H94" s="6"/>
      <c r="I94" s="6"/>
      <c r="J94" s="6"/>
      <c r="K94" s="6"/>
      <c r="L94" s="6"/>
      <c r="M94" s="6"/>
      <c r="N94" s="6"/>
      <c r="O94" s="6"/>
      <c r="P94" s="6"/>
      <c r="Q94" s="6"/>
      <c r="R94" s="6"/>
      <c r="S94" s="6"/>
      <c r="T94" s="6"/>
      <c r="U94" s="6"/>
      <c r="V94" s="6"/>
      <c r="W94" s="6"/>
      <c r="X94" s="6"/>
      <c r="Y94" s="6"/>
      <c r="Z94" s="6"/>
      <c r="AA94" s="6"/>
      <c r="AB94" s="6"/>
    </row>
    <row r="95" spans="3:28">
      <c r="C95" s="6"/>
      <c r="D95" s="6"/>
      <c r="E95" s="6"/>
      <c r="F95" s="6"/>
      <c r="G95" s="6"/>
      <c r="H95" s="6"/>
      <c r="I95" s="6"/>
      <c r="J95" s="6"/>
      <c r="K95" s="6"/>
      <c r="L95" s="6"/>
      <c r="M95" s="6"/>
      <c r="N95" s="6"/>
      <c r="O95" s="6"/>
      <c r="P95" s="6"/>
      <c r="Q95" s="6"/>
      <c r="R95" s="6"/>
      <c r="S95" s="6"/>
      <c r="T95" s="6"/>
      <c r="U95" s="6"/>
      <c r="V95" s="6"/>
      <c r="W95" s="6"/>
      <c r="X95" s="6"/>
      <c r="Y95" s="6"/>
      <c r="Z95" s="6"/>
      <c r="AA95" s="6"/>
      <c r="AB95" s="6"/>
    </row>
    <row r="96" spans="3:28">
      <c r="C96" s="6"/>
      <c r="D96" s="6"/>
      <c r="E96" s="6"/>
      <c r="F96" s="6"/>
      <c r="G96" s="6"/>
      <c r="H96" s="6"/>
      <c r="I96" s="6"/>
      <c r="J96" s="6"/>
      <c r="K96" s="6"/>
      <c r="L96" s="6"/>
      <c r="M96" s="6"/>
      <c r="N96" s="6"/>
      <c r="O96" s="6"/>
      <c r="P96" s="6"/>
      <c r="Q96" s="6"/>
      <c r="R96" s="6"/>
      <c r="S96" s="6"/>
      <c r="T96" s="6"/>
      <c r="U96" s="6"/>
      <c r="V96" s="6"/>
      <c r="W96" s="6"/>
      <c r="X96" s="6"/>
      <c r="Y96" s="6"/>
      <c r="Z96" s="6"/>
      <c r="AA96" s="6"/>
      <c r="AB96" s="6"/>
    </row>
    <row r="97" spans="3:28">
      <c r="C97" s="6"/>
      <c r="D97" s="6"/>
      <c r="E97" s="6"/>
      <c r="F97" s="6"/>
      <c r="G97" s="6"/>
      <c r="H97" s="6"/>
      <c r="I97" s="6"/>
      <c r="J97" s="6"/>
      <c r="K97" s="6"/>
      <c r="L97" s="6"/>
      <c r="M97" s="6"/>
      <c r="N97" s="6"/>
      <c r="O97" s="6"/>
      <c r="P97" s="6"/>
      <c r="Q97" s="6"/>
      <c r="R97" s="6"/>
      <c r="S97" s="6"/>
      <c r="T97" s="6"/>
      <c r="U97" s="6"/>
      <c r="V97" s="6"/>
      <c r="W97" s="6"/>
      <c r="X97" s="6"/>
      <c r="Y97" s="6"/>
      <c r="Z97" s="6"/>
      <c r="AA97" s="6"/>
      <c r="AB97" s="6"/>
    </row>
    <row r="98" spans="3:28">
      <c r="C98" s="6"/>
      <c r="D98" s="6"/>
      <c r="E98" s="6"/>
      <c r="F98" s="6"/>
      <c r="G98" s="6"/>
      <c r="H98" s="6"/>
      <c r="I98" s="6"/>
      <c r="J98" s="6"/>
      <c r="K98" s="6"/>
      <c r="L98" s="6"/>
      <c r="M98" s="6"/>
      <c r="N98" s="6"/>
      <c r="O98" s="6"/>
      <c r="P98" s="6"/>
      <c r="Q98" s="6"/>
      <c r="R98" s="6"/>
      <c r="S98" s="6"/>
      <c r="T98" s="6"/>
      <c r="U98" s="6"/>
      <c r="V98" s="6"/>
      <c r="W98" s="6"/>
      <c r="X98" s="6"/>
      <c r="Y98" s="6"/>
      <c r="Z98" s="6"/>
      <c r="AA98" s="6"/>
      <c r="AB98" s="6"/>
    </row>
    <row r="99" spans="3:28">
      <c r="C99" s="6"/>
      <c r="D99" s="6"/>
      <c r="E99" s="6"/>
      <c r="F99" s="6"/>
      <c r="G99" s="6"/>
      <c r="H99" s="6"/>
      <c r="I99" s="6"/>
      <c r="J99" s="6"/>
      <c r="K99" s="6"/>
      <c r="L99" s="6"/>
      <c r="M99" s="6"/>
      <c r="N99" s="6"/>
      <c r="O99" s="6"/>
      <c r="P99" s="6"/>
      <c r="Q99" s="6"/>
      <c r="R99" s="6"/>
      <c r="S99" s="6"/>
      <c r="T99" s="6"/>
      <c r="U99" s="6"/>
      <c r="V99" s="6"/>
      <c r="W99" s="6"/>
      <c r="X99" s="6"/>
      <c r="Y99" s="6"/>
      <c r="Z99" s="6"/>
      <c r="AA99" s="6"/>
      <c r="AB99" s="6"/>
    </row>
    <row r="100" spans="3:28">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row>
    <row r="101" spans="3:28">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spans="3:28">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spans="3:28">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3:28">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3:28">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3:28">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3:28">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3:28">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3:28">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3:28">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3:28">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3:28">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3:28">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3:28">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3:28">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3:28">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3:28">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sheetData>
  <mergeCells count="43">
    <mergeCell ref="C1:K1"/>
    <mergeCell ref="AS3:AT3"/>
    <mergeCell ref="AU3:AV3"/>
    <mergeCell ref="AW3:AX3"/>
    <mergeCell ref="AY3:AZ3"/>
    <mergeCell ref="AA2:AB2"/>
    <mergeCell ref="Y3:Z3"/>
    <mergeCell ref="C3:D3"/>
    <mergeCell ref="E3:F3"/>
    <mergeCell ref="G3:H3"/>
    <mergeCell ref="I3:J3"/>
    <mergeCell ref="K3:L3"/>
    <mergeCell ref="M3:N3"/>
    <mergeCell ref="BA2:BB2"/>
    <mergeCell ref="C2:Z2"/>
    <mergeCell ref="AC2:AZ2"/>
    <mergeCell ref="AC3:AD3"/>
    <mergeCell ref="AE3:AF3"/>
    <mergeCell ref="AG3:AH3"/>
    <mergeCell ref="AI3:AJ3"/>
    <mergeCell ref="AK3:AL3"/>
    <mergeCell ref="AM3:AN3"/>
    <mergeCell ref="AO3:AP3"/>
    <mergeCell ref="AQ3:AR3"/>
    <mergeCell ref="O3:P3"/>
    <mergeCell ref="Q3:R3"/>
    <mergeCell ref="S3:T3"/>
    <mergeCell ref="U3:V3"/>
    <mergeCell ref="W3:X3"/>
    <mergeCell ref="BC2:BZ2"/>
    <mergeCell ref="CA2:CB2"/>
    <mergeCell ref="BC3:BD3"/>
    <mergeCell ref="BE3:BF3"/>
    <mergeCell ref="BG3:BH3"/>
    <mergeCell ref="BI3:BJ3"/>
    <mergeCell ref="BK3:BL3"/>
    <mergeCell ref="BM3:BN3"/>
    <mergeCell ref="BO3:BP3"/>
    <mergeCell ref="BQ3:BR3"/>
    <mergeCell ref="BS3:BT3"/>
    <mergeCell ref="BU3:BV3"/>
    <mergeCell ref="BW3:BX3"/>
    <mergeCell ref="BY3:BZ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38FAB-4453-7644-BC75-AEEE8B7CA638}">
  <dimension ref="A1:CA20"/>
  <sheetViews>
    <sheetView workbookViewId="0">
      <selection activeCell="B2" sqref="B2:Y2"/>
    </sheetView>
  </sheetViews>
  <sheetFormatPr baseColWidth="10" defaultRowHeight="16"/>
  <cols>
    <col min="1" max="1" width="30.42578125" customWidth="1"/>
  </cols>
  <sheetData>
    <row r="1" spans="1:79" ht="35" customHeight="1">
      <c r="A1" s="7" t="s">
        <v>95</v>
      </c>
      <c r="B1" s="77" t="s">
        <v>113</v>
      </c>
      <c r="C1" s="2"/>
      <c r="D1" s="2"/>
      <c r="E1" s="2"/>
      <c r="F1" s="2"/>
      <c r="G1" s="2"/>
      <c r="H1" s="1"/>
      <c r="I1" s="1"/>
      <c r="J1" s="1"/>
      <c r="K1" s="1"/>
      <c r="L1" s="1"/>
      <c r="M1" s="1"/>
      <c r="N1" s="1"/>
      <c r="O1" s="1"/>
      <c r="P1" s="1"/>
      <c r="Q1" s="1"/>
      <c r="R1" s="1"/>
      <c r="S1" s="1"/>
      <c r="T1" s="1"/>
      <c r="U1" s="1"/>
      <c r="V1" s="1"/>
      <c r="W1" s="1"/>
      <c r="X1" s="1"/>
      <c r="Y1" s="1"/>
    </row>
    <row r="2" spans="1:79" ht="64" customHeight="1" thickBot="1">
      <c r="A2" s="7"/>
      <c r="B2" s="118">
        <v>2021</v>
      </c>
      <c r="C2" s="119"/>
      <c r="D2" s="119"/>
      <c r="E2" s="119"/>
      <c r="F2" s="119"/>
      <c r="G2" s="119"/>
      <c r="H2" s="119"/>
      <c r="I2" s="119"/>
      <c r="J2" s="119"/>
      <c r="K2" s="119"/>
      <c r="L2" s="119"/>
      <c r="M2" s="119"/>
      <c r="N2" s="119"/>
      <c r="O2" s="119"/>
      <c r="P2" s="119"/>
      <c r="Q2" s="119"/>
      <c r="R2" s="119"/>
      <c r="S2" s="119"/>
      <c r="T2" s="119"/>
      <c r="U2" s="119"/>
      <c r="V2" s="119"/>
      <c r="W2" s="119"/>
      <c r="X2" s="119"/>
      <c r="Y2" s="120"/>
      <c r="Z2" s="121" t="s">
        <v>48</v>
      </c>
      <c r="AA2" s="122"/>
      <c r="AB2" s="118">
        <v>2022</v>
      </c>
      <c r="AC2" s="119"/>
      <c r="AD2" s="119"/>
      <c r="AE2" s="119"/>
      <c r="AF2" s="119"/>
      <c r="AG2" s="119"/>
      <c r="AH2" s="119"/>
      <c r="AI2" s="119"/>
      <c r="AJ2" s="119"/>
      <c r="AK2" s="119"/>
      <c r="AL2" s="119"/>
      <c r="AM2" s="119"/>
      <c r="AN2" s="119"/>
      <c r="AO2" s="119"/>
      <c r="AP2" s="119"/>
      <c r="AQ2" s="119"/>
      <c r="AR2" s="119"/>
      <c r="AS2" s="119"/>
      <c r="AT2" s="119"/>
      <c r="AU2" s="119"/>
      <c r="AV2" s="119"/>
      <c r="AW2" s="119"/>
      <c r="AX2" s="119"/>
      <c r="AY2" s="120"/>
      <c r="AZ2" s="121" t="s">
        <v>52</v>
      </c>
      <c r="BA2" s="122"/>
      <c r="BB2" s="118">
        <v>2023</v>
      </c>
      <c r="BC2" s="119"/>
      <c r="BD2" s="119"/>
      <c r="BE2" s="119"/>
      <c r="BF2" s="119"/>
      <c r="BG2" s="119"/>
      <c r="BH2" s="119"/>
      <c r="BI2" s="119"/>
      <c r="BJ2" s="119"/>
      <c r="BK2" s="119"/>
      <c r="BL2" s="119"/>
      <c r="BM2" s="119"/>
      <c r="BN2" s="119"/>
      <c r="BO2" s="119"/>
      <c r="BP2" s="119"/>
      <c r="BQ2" s="119"/>
      <c r="BR2" s="119"/>
      <c r="BS2" s="119"/>
      <c r="BT2" s="119"/>
      <c r="BU2" s="119"/>
      <c r="BV2" s="119"/>
      <c r="BW2" s="119"/>
      <c r="BX2" s="119"/>
      <c r="BY2" s="120"/>
      <c r="BZ2" s="121" t="s">
        <v>102</v>
      </c>
      <c r="CA2" s="122"/>
    </row>
    <row r="3" spans="1:79" ht="21" customHeight="1">
      <c r="B3" s="114" t="s">
        <v>0</v>
      </c>
      <c r="C3" s="115"/>
      <c r="D3" s="116" t="s">
        <v>1</v>
      </c>
      <c r="E3" s="117"/>
      <c r="F3" s="114" t="s">
        <v>2</v>
      </c>
      <c r="G3" s="115"/>
      <c r="H3" s="116" t="s">
        <v>3</v>
      </c>
      <c r="I3" s="117"/>
      <c r="J3" s="114" t="s">
        <v>13</v>
      </c>
      <c r="K3" s="115"/>
      <c r="L3" s="116" t="s">
        <v>4</v>
      </c>
      <c r="M3" s="117"/>
      <c r="N3" s="114" t="s">
        <v>5</v>
      </c>
      <c r="O3" s="115"/>
      <c r="P3" s="116" t="s">
        <v>6</v>
      </c>
      <c r="Q3" s="117"/>
      <c r="R3" s="114" t="s">
        <v>7</v>
      </c>
      <c r="S3" s="115"/>
      <c r="T3" s="116" t="s">
        <v>14</v>
      </c>
      <c r="U3" s="117"/>
      <c r="V3" s="114" t="s">
        <v>8</v>
      </c>
      <c r="W3" s="115"/>
      <c r="X3" s="114" t="s">
        <v>15</v>
      </c>
      <c r="Y3" s="115"/>
      <c r="Z3" s="114"/>
      <c r="AA3" s="115"/>
      <c r="AB3" s="114" t="s">
        <v>0</v>
      </c>
      <c r="AC3" s="115"/>
      <c r="AD3" s="116" t="s">
        <v>1</v>
      </c>
      <c r="AE3" s="117"/>
      <c r="AF3" s="114" t="s">
        <v>2</v>
      </c>
      <c r="AG3" s="115"/>
      <c r="AH3" s="116" t="s">
        <v>3</v>
      </c>
      <c r="AI3" s="117"/>
      <c r="AJ3" s="114" t="s">
        <v>13</v>
      </c>
      <c r="AK3" s="115"/>
      <c r="AL3" s="116" t="s">
        <v>4</v>
      </c>
      <c r="AM3" s="117"/>
      <c r="AN3" s="114" t="s">
        <v>5</v>
      </c>
      <c r="AO3" s="115"/>
      <c r="AP3" s="116" t="s">
        <v>6</v>
      </c>
      <c r="AQ3" s="117"/>
      <c r="AR3" s="114" t="s">
        <v>7</v>
      </c>
      <c r="AS3" s="115"/>
      <c r="AT3" s="116" t="s">
        <v>14</v>
      </c>
      <c r="AU3" s="117"/>
      <c r="AV3" s="114" t="s">
        <v>8</v>
      </c>
      <c r="AW3" s="115"/>
      <c r="AX3" s="114" t="s">
        <v>15</v>
      </c>
      <c r="AY3" s="115"/>
      <c r="AZ3" s="114"/>
      <c r="BA3" s="115"/>
      <c r="BB3" s="114" t="s">
        <v>0</v>
      </c>
      <c r="BC3" s="115"/>
      <c r="BD3" s="116" t="s">
        <v>1</v>
      </c>
      <c r="BE3" s="117"/>
      <c r="BF3" s="114" t="s">
        <v>2</v>
      </c>
      <c r="BG3" s="115"/>
      <c r="BH3" s="116" t="s">
        <v>3</v>
      </c>
      <c r="BI3" s="117"/>
      <c r="BJ3" s="114" t="s">
        <v>13</v>
      </c>
      <c r="BK3" s="115"/>
      <c r="BL3" s="116" t="s">
        <v>4</v>
      </c>
      <c r="BM3" s="117"/>
      <c r="BN3" s="114" t="s">
        <v>5</v>
      </c>
      <c r="BO3" s="115"/>
      <c r="BP3" s="116" t="s">
        <v>6</v>
      </c>
      <c r="BQ3" s="117"/>
      <c r="BR3" s="114" t="s">
        <v>7</v>
      </c>
      <c r="BS3" s="115"/>
      <c r="BT3" s="116" t="s">
        <v>14</v>
      </c>
      <c r="BU3" s="117"/>
      <c r="BV3" s="114" t="s">
        <v>8</v>
      </c>
      <c r="BW3" s="115"/>
      <c r="BX3" s="114" t="s">
        <v>15</v>
      </c>
      <c r="BY3" s="115"/>
      <c r="BZ3" s="114"/>
      <c r="CA3" s="115"/>
    </row>
    <row r="4" spans="1:79">
      <c r="A4" s="94" t="s">
        <v>23</v>
      </c>
      <c r="B4" s="22" t="s">
        <v>9</v>
      </c>
      <c r="C4" s="40" t="s">
        <v>10</v>
      </c>
      <c r="D4" s="22" t="s">
        <v>9</v>
      </c>
      <c r="E4" s="40" t="s">
        <v>10</v>
      </c>
      <c r="F4" s="18" t="s">
        <v>9</v>
      </c>
      <c r="G4" s="41" t="s">
        <v>10</v>
      </c>
      <c r="H4" s="22" t="s">
        <v>9</v>
      </c>
      <c r="I4" s="40" t="s">
        <v>10</v>
      </c>
      <c r="J4" s="18" t="s">
        <v>9</v>
      </c>
      <c r="K4" s="41" t="s">
        <v>10</v>
      </c>
      <c r="L4" s="22" t="s">
        <v>9</v>
      </c>
      <c r="M4" s="40" t="s">
        <v>10</v>
      </c>
      <c r="N4" s="18" t="s">
        <v>9</v>
      </c>
      <c r="O4" s="41" t="s">
        <v>10</v>
      </c>
      <c r="P4" s="22" t="s">
        <v>9</v>
      </c>
      <c r="Q4" s="40" t="s">
        <v>10</v>
      </c>
      <c r="R4" s="18" t="s">
        <v>9</v>
      </c>
      <c r="S4" s="41" t="s">
        <v>10</v>
      </c>
      <c r="T4" s="22" t="s">
        <v>9</v>
      </c>
      <c r="U4" s="40" t="s">
        <v>10</v>
      </c>
      <c r="V4" s="18" t="s">
        <v>9</v>
      </c>
      <c r="W4" s="41" t="s">
        <v>10</v>
      </c>
      <c r="X4" s="22" t="s">
        <v>9</v>
      </c>
      <c r="Y4" s="40" t="s">
        <v>10</v>
      </c>
      <c r="Z4" s="97" t="s">
        <v>9</v>
      </c>
      <c r="AA4" s="98" t="s">
        <v>10</v>
      </c>
      <c r="AB4" s="22" t="s">
        <v>9</v>
      </c>
      <c r="AC4" s="40" t="s">
        <v>10</v>
      </c>
      <c r="AD4" s="22" t="s">
        <v>9</v>
      </c>
      <c r="AE4" s="40" t="s">
        <v>10</v>
      </c>
      <c r="AF4" s="18" t="s">
        <v>9</v>
      </c>
      <c r="AG4" s="41" t="s">
        <v>10</v>
      </c>
      <c r="AH4" s="22" t="s">
        <v>9</v>
      </c>
      <c r="AI4" s="40" t="s">
        <v>10</v>
      </c>
      <c r="AJ4" s="18" t="s">
        <v>9</v>
      </c>
      <c r="AK4" s="41" t="s">
        <v>10</v>
      </c>
      <c r="AL4" s="22" t="s">
        <v>9</v>
      </c>
      <c r="AM4" s="40" t="s">
        <v>10</v>
      </c>
      <c r="AN4" s="18" t="s">
        <v>9</v>
      </c>
      <c r="AO4" s="41" t="s">
        <v>10</v>
      </c>
      <c r="AP4" s="22" t="s">
        <v>9</v>
      </c>
      <c r="AQ4" s="40" t="s">
        <v>10</v>
      </c>
      <c r="AR4" s="18" t="s">
        <v>9</v>
      </c>
      <c r="AS4" s="41" t="s">
        <v>10</v>
      </c>
      <c r="AT4" s="22" t="s">
        <v>9</v>
      </c>
      <c r="AU4" s="40" t="s">
        <v>10</v>
      </c>
      <c r="AV4" s="18" t="s">
        <v>9</v>
      </c>
      <c r="AW4" s="41" t="s">
        <v>10</v>
      </c>
      <c r="AX4" s="22" t="s">
        <v>9</v>
      </c>
      <c r="AY4" s="40" t="s">
        <v>10</v>
      </c>
      <c r="AZ4" s="97" t="s">
        <v>9</v>
      </c>
      <c r="BA4" s="98" t="s">
        <v>10</v>
      </c>
      <c r="BB4" s="22" t="s">
        <v>9</v>
      </c>
      <c r="BC4" s="40" t="s">
        <v>10</v>
      </c>
      <c r="BD4" s="22" t="s">
        <v>9</v>
      </c>
      <c r="BE4" s="40" t="s">
        <v>10</v>
      </c>
      <c r="BF4" s="18" t="s">
        <v>9</v>
      </c>
      <c r="BG4" s="41" t="s">
        <v>10</v>
      </c>
      <c r="BH4" s="22" t="s">
        <v>9</v>
      </c>
      <c r="BI4" s="40" t="s">
        <v>10</v>
      </c>
      <c r="BJ4" s="18" t="s">
        <v>9</v>
      </c>
      <c r="BK4" s="41" t="s">
        <v>10</v>
      </c>
      <c r="BL4" s="22" t="s">
        <v>9</v>
      </c>
      <c r="BM4" s="40" t="s">
        <v>10</v>
      </c>
      <c r="BN4" s="18" t="s">
        <v>9</v>
      </c>
      <c r="BO4" s="41" t="s">
        <v>10</v>
      </c>
      <c r="BP4" s="22" t="s">
        <v>9</v>
      </c>
      <c r="BQ4" s="40" t="s">
        <v>10</v>
      </c>
      <c r="BR4" s="18" t="s">
        <v>9</v>
      </c>
      <c r="BS4" s="41" t="s">
        <v>10</v>
      </c>
      <c r="BT4" s="22" t="s">
        <v>9</v>
      </c>
      <c r="BU4" s="40" t="s">
        <v>10</v>
      </c>
      <c r="BV4" s="18" t="s">
        <v>9</v>
      </c>
      <c r="BW4" s="41" t="s">
        <v>10</v>
      </c>
      <c r="BX4" s="22" t="s">
        <v>9</v>
      </c>
      <c r="BY4" s="40" t="s">
        <v>10</v>
      </c>
      <c r="BZ4" s="97" t="s">
        <v>9</v>
      </c>
      <c r="CA4" s="98" t="s">
        <v>10</v>
      </c>
    </row>
    <row r="5" spans="1:79">
      <c r="A5" s="3"/>
      <c r="B5" s="42"/>
      <c r="C5" s="43"/>
      <c r="D5" s="44"/>
      <c r="E5" s="45"/>
      <c r="F5" s="42"/>
      <c r="G5" s="43"/>
      <c r="H5" s="44"/>
      <c r="I5" s="45"/>
      <c r="J5" s="42"/>
      <c r="K5" s="43"/>
      <c r="L5" s="44"/>
      <c r="M5" s="45"/>
      <c r="N5" s="42"/>
      <c r="O5" s="43"/>
      <c r="P5" s="44"/>
      <c r="Q5" s="45"/>
      <c r="R5" s="42"/>
      <c r="S5" s="43"/>
      <c r="T5" s="44"/>
      <c r="U5" s="45"/>
      <c r="V5" s="42"/>
      <c r="W5" s="43"/>
      <c r="X5" s="42"/>
      <c r="Y5" s="43"/>
      <c r="Z5" s="99">
        <f>SUMIF(B$4:Y$4,"Plan",B5:Y5)</f>
        <v>0</v>
      </c>
      <c r="AA5" s="100">
        <f>SUMIF(B$4:Y$4,"Actual",B5:Y5)</f>
        <v>0</v>
      </c>
      <c r="AB5" s="42"/>
      <c r="AC5" s="43"/>
      <c r="AD5" s="44"/>
      <c r="AE5" s="45"/>
      <c r="AF5" s="42"/>
      <c r="AG5" s="43"/>
      <c r="AH5" s="44"/>
      <c r="AI5" s="45"/>
      <c r="AJ5" s="42"/>
      <c r="AK5" s="43"/>
      <c r="AL5" s="44"/>
      <c r="AM5" s="45"/>
      <c r="AN5" s="42"/>
      <c r="AO5" s="43"/>
      <c r="AP5" s="44"/>
      <c r="AQ5" s="45"/>
      <c r="AR5" s="42"/>
      <c r="AS5" s="43"/>
      <c r="AT5" s="44"/>
      <c r="AU5" s="45"/>
      <c r="AV5" s="42"/>
      <c r="AW5" s="43"/>
      <c r="AX5" s="42"/>
      <c r="AY5" s="43"/>
      <c r="AZ5" s="99">
        <f>SUMIF(AB$4:AY$4,"Plan",AB5:AY5)</f>
        <v>0</v>
      </c>
      <c r="BA5" s="100">
        <f>SUMIF(AB$4:AY$4,"Actual",AB5:AY5)</f>
        <v>0</v>
      </c>
      <c r="BB5" s="42"/>
      <c r="BC5" s="43"/>
      <c r="BD5" s="44"/>
      <c r="BE5" s="45"/>
      <c r="BF5" s="42"/>
      <c r="BG5" s="43"/>
      <c r="BH5" s="44"/>
      <c r="BI5" s="45"/>
      <c r="BJ5" s="42"/>
      <c r="BK5" s="43"/>
      <c r="BL5" s="44"/>
      <c r="BM5" s="45"/>
      <c r="BN5" s="42"/>
      <c r="BO5" s="43"/>
      <c r="BP5" s="44"/>
      <c r="BQ5" s="45"/>
      <c r="BR5" s="42"/>
      <c r="BS5" s="43"/>
      <c r="BT5" s="44"/>
      <c r="BU5" s="45"/>
      <c r="BV5" s="42"/>
      <c r="BW5" s="43"/>
      <c r="BX5" s="42"/>
      <c r="BY5" s="43"/>
      <c r="BZ5" s="99">
        <f>SUMIF(BB$4:BY$4,"Plan",BB5:BY5)</f>
        <v>0</v>
      </c>
      <c r="CA5" s="100">
        <f>SUMIF(BB$4:BY$4,"Actual",BB5:BY5)</f>
        <v>0</v>
      </c>
    </row>
    <row r="6" spans="1:79">
      <c r="A6" s="3" t="s">
        <v>49</v>
      </c>
      <c r="B6" s="42">
        <f>120*19</f>
        <v>2280</v>
      </c>
      <c r="C6" s="43">
        <v>2200</v>
      </c>
      <c r="D6" s="44"/>
      <c r="E6" s="45"/>
      <c r="F6" s="42"/>
      <c r="G6" s="43"/>
      <c r="H6" s="44">
        <v>7890</v>
      </c>
      <c r="I6" s="45">
        <v>7400</v>
      </c>
      <c r="J6" s="42"/>
      <c r="K6" s="43"/>
      <c r="L6" s="44"/>
      <c r="M6" s="45"/>
      <c r="N6" s="42"/>
      <c r="O6" s="43"/>
      <c r="P6" s="44"/>
      <c r="Q6" s="45"/>
      <c r="R6" s="42"/>
      <c r="S6" s="43"/>
      <c r="T6" s="44"/>
      <c r="U6" s="45"/>
      <c r="V6" s="42"/>
      <c r="W6" s="43"/>
      <c r="X6" s="42"/>
      <c r="Y6" s="43"/>
      <c r="Z6" s="99">
        <f t="shared" ref="Z6:Z19" si="0">SUMIF(B$4:Y$4,"Plan",B6:Y6)</f>
        <v>10170</v>
      </c>
      <c r="AA6" s="100">
        <f t="shared" ref="AA6:AA19" si="1">SUMIF(B$4:Y$4,"Actual",B6:Y6)</f>
        <v>9600</v>
      </c>
      <c r="AB6" s="42"/>
      <c r="AC6" s="43"/>
      <c r="AD6" s="44">
        <v>100</v>
      </c>
      <c r="AE6" s="45">
        <v>90</v>
      </c>
      <c r="AF6" s="42"/>
      <c r="AG6" s="43"/>
      <c r="AH6" s="44"/>
      <c r="AI6" s="45"/>
      <c r="AJ6" s="42"/>
      <c r="AK6" s="43"/>
      <c r="AL6" s="44"/>
      <c r="AM6" s="45"/>
      <c r="AN6" s="42"/>
      <c r="AO6" s="43"/>
      <c r="AP6" s="44"/>
      <c r="AQ6" s="45"/>
      <c r="AR6" s="42"/>
      <c r="AS6" s="43"/>
      <c r="AT6" s="44"/>
      <c r="AU6" s="45"/>
      <c r="AV6" s="42"/>
      <c r="AW6" s="43"/>
      <c r="AX6" s="42"/>
      <c r="AY6" s="43"/>
      <c r="AZ6" s="99">
        <f t="shared" ref="AZ6:AZ18" si="2">SUMIF(AB$4:AY$4,"Plan",AB6:AY6)</f>
        <v>100</v>
      </c>
      <c r="BA6" s="100">
        <f t="shared" ref="BA6:BA18" si="3">SUMIF(AB$4:AY$4,"Actual",AB6:AY6)</f>
        <v>90</v>
      </c>
      <c r="BB6" s="42"/>
      <c r="BC6" s="43"/>
      <c r="BD6" s="44"/>
      <c r="BE6" s="45"/>
      <c r="BF6" s="42"/>
      <c r="BG6" s="43"/>
      <c r="BH6" s="44"/>
      <c r="BI6" s="45"/>
      <c r="BJ6" s="42"/>
      <c r="BK6" s="43"/>
      <c r="BL6" s="44"/>
      <c r="BM6" s="45"/>
      <c r="BN6" s="42"/>
      <c r="BO6" s="43"/>
      <c r="BP6" s="44"/>
      <c r="BQ6" s="45"/>
      <c r="BR6" s="42"/>
      <c r="BS6" s="43"/>
      <c r="BT6" s="44"/>
      <c r="BU6" s="45"/>
      <c r="BV6" s="42"/>
      <c r="BW6" s="43"/>
      <c r="BX6" s="42"/>
      <c r="BY6" s="43"/>
      <c r="BZ6" s="99">
        <f t="shared" ref="BZ6:BZ18" si="4">SUMIF(BB$4:BY$4,"Plan",BB6:BY6)</f>
        <v>0</v>
      </c>
      <c r="CA6" s="100">
        <f t="shared" ref="CA6:CA18" si="5">SUMIF(BB$4:BY$4,"Actual",BB6:BY6)</f>
        <v>0</v>
      </c>
    </row>
    <row r="7" spans="1:79">
      <c r="A7" s="3" t="s">
        <v>94</v>
      </c>
      <c r="B7" s="42"/>
      <c r="C7" s="43"/>
      <c r="D7" s="44">
        <v>15000</v>
      </c>
      <c r="E7" s="45"/>
      <c r="F7" s="42"/>
      <c r="G7" s="43"/>
      <c r="H7" s="44"/>
      <c r="I7" s="45"/>
      <c r="J7" s="42"/>
      <c r="K7" s="43"/>
      <c r="L7" s="44"/>
      <c r="M7" s="45"/>
      <c r="N7" s="42"/>
      <c r="O7" s="43"/>
      <c r="P7" s="44"/>
      <c r="Q7" s="45"/>
      <c r="R7" s="42"/>
      <c r="S7" s="43"/>
      <c r="T7" s="44"/>
      <c r="U7" s="45"/>
      <c r="V7" s="42"/>
      <c r="W7" s="43"/>
      <c r="X7" s="42"/>
      <c r="Y7" s="43"/>
      <c r="Z7" s="99">
        <f t="shared" si="0"/>
        <v>15000</v>
      </c>
      <c r="AA7" s="100">
        <f t="shared" si="1"/>
        <v>0</v>
      </c>
      <c r="AB7" s="42"/>
      <c r="AC7" s="43"/>
      <c r="AD7" s="44"/>
      <c r="AE7" s="45"/>
      <c r="AF7" s="42"/>
      <c r="AG7" s="43"/>
      <c r="AH7" s="44"/>
      <c r="AI7" s="45"/>
      <c r="AJ7" s="42"/>
      <c r="AK7" s="43"/>
      <c r="AL7" s="44"/>
      <c r="AM7" s="45"/>
      <c r="AN7" s="42"/>
      <c r="AO7" s="43"/>
      <c r="AP7" s="44"/>
      <c r="AQ7" s="45"/>
      <c r="AR7" s="42"/>
      <c r="AS7" s="43"/>
      <c r="AT7" s="44"/>
      <c r="AU7" s="45"/>
      <c r="AV7" s="42"/>
      <c r="AW7" s="43"/>
      <c r="AX7" s="42"/>
      <c r="AY7" s="43"/>
      <c r="AZ7" s="99">
        <f t="shared" si="2"/>
        <v>0</v>
      </c>
      <c r="BA7" s="100">
        <f t="shared" si="3"/>
        <v>0</v>
      </c>
      <c r="BB7" s="42"/>
      <c r="BC7" s="43"/>
      <c r="BD7" s="44"/>
      <c r="BE7" s="45"/>
      <c r="BF7" s="42"/>
      <c r="BG7" s="43"/>
      <c r="BH7" s="44"/>
      <c r="BI7" s="45"/>
      <c r="BJ7" s="42"/>
      <c r="BK7" s="43"/>
      <c r="BL7" s="44"/>
      <c r="BM7" s="45"/>
      <c r="BN7" s="42"/>
      <c r="BO7" s="43"/>
      <c r="BP7" s="44"/>
      <c r="BQ7" s="45"/>
      <c r="BR7" s="42"/>
      <c r="BS7" s="43"/>
      <c r="BT7" s="44"/>
      <c r="BU7" s="45"/>
      <c r="BV7" s="42"/>
      <c r="BW7" s="43"/>
      <c r="BX7" s="42"/>
      <c r="BY7" s="43"/>
      <c r="BZ7" s="99">
        <f t="shared" si="4"/>
        <v>0</v>
      </c>
      <c r="CA7" s="100">
        <f t="shared" si="5"/>
        <v>0</v>
      </c>
    </row>
    <row r="8" spans="1:79">
      <c r="A8" s="3" t="s">
        <v>112</v>
      </c>
      <c r="B8" s="42"/>
      <c r="C8" s="43"/>
      <c r="D8" s="44">
        <v>345</v>
      </c>
      <c r="E8" s="45"/>
      <c r="F8" s="42"/>
      <c r="G8" s="43"/>
      <c r="H8" s="46"/>
      <c r="I8" s="45"/>
      <c r="J8" s="47"/>
      <c r="K8" s="43"/>
      <c r="L8" s="46"/>
      <c r="M8" s="45"/>
      <c r="N8" s="47"/>
      <c r="O8" s="43"/>
      <c r="P8" s="46"/>
      <c r="Q8" s="45"/>
      <c r="R8" s="47"/>
      <c r="S8" s="43"/>
      <c r="T8" s="46"/>
      <c r="U8" s="45"/>
      <c r="V8" s="47"/>
      <c r="W8" s="43"/>
      <c r="X8" s="47"/>
      <c r="Y8" s="43"/>
      <c r="Z8" s="99">
        <f t="shared" si="0"/>
        <v>345</v>
      </c>
      <c r="AA8" s="100">
        <f t="shared" si="1"/>
        <v>0</v>
      </c>
      <c r="AB8" s="42"/>
      <c r="AC8" s="43"/>
      <c r="AD8" s="44"/>
      <c r="AE8" s="45"/>
      <c r="AF8" s="42"/>
      <c r="AG8" s="43"/>
      <c r="AH8" s="46"/>
      <c r="AI8" s="45"/>
      <c r="AJ8" s="47"/>
      <c r="AK8" s="43"/>
      <c r="AL8" s="46"/>
      <c r="AM8" s="45"/>
      <c r="AN8" s="47"/>
      <c r="AO8" s="43"/>
      <c r="AP8" s="46"/>
      <c r="AQ8" s="45"/>
      <c r="AR8" s="47"/>
      <c r="AS8" s="43"/>
      <c r="AT8" s="46"/>
      <c r="AU8" s="45"/>
      <c r="AV8" s="47"/>
      <c r="AW8" s="43"/>
      <c r="AX8" s="47"/>
      <c r="AY8" s="43"/>
      <c r="AZ8" s="99">
        <f t="shared" si="2"/>
        <v>0</v>
      </c>
      <c r="BA8" s="100">
        <f t="shared" si="3"/>
        <v>0</v>
      </c>
      <c r="BB8" s="42"/>
      <c r="BC8" s="43"/>
      <c r="BD8" s="44"/>
      <c r="BE8" s="45"/>
      <c r="BF8" s="42"/>
      <c r="BG8" s="43"/>
      <c r="BH8" s="46"/>
      <c r="BI8" s="45"/>
      <c r="BJ8" s="47"/>
      <c r="BK8" s="43"/>
      <c r="BL8" s="46"/>
      <c r="BM8" s="45"/>
      <c r="BN8" s="47"/>
      <c r="BO8" s="43"/>
      <c r="BP8" s="46"/>
      <c r="BQ8" s="45"/>
      <c r="BR8" s="47"/>
      <c r="BS8" s="43"/>
      <c r="BT8" s="46"/>
      <c r="BU8" s="45"/>
      <c r="BV8" s="47"/>
      <c r="BW8" s="43"/>
      <c r="BX8" s="47"/>
      <c r="BY8" s="43"/>
      <c r="BZ8" s="99">
        <f t="shared" si="4"/>
        <v>0</v>
      </c>
      <c r="CA8" s="100">
        <f t="shared" si="5"/>
        <v>0</v>
      </c>
    </row>
    <row r="9" spans="1:79">
      <c r="A9" s="3"/>
      <c r="B9" s="42"/>
      <c r="C9" s="43"/>
      <c r="D9" s="44"/>
      <c r="E9" s="45"/>
      <c r="F9" s="42"/>
      <c r="G9" s="43"/>
      <c r="H9" s="46"/>
      <c r="I9" s="45"/>
      <c r="J9" s="47"/>
      <c r="K9" s="43"/>
      <c r="L9" s="46"/>
      <c r="M9" s="45"/>
      <c r="N9" s="47"/>
      <c r="O9" s="43"/>
      <c r="P9" s="46"/>
      <c r="Q9" s="45"/>
      <c r="R9" s="47"/>
      <c r="S9" s="43"/>
      <c r="T9" s="46"/>
      <c r="U9" s="45"/>
      <c r="V9" s="47"/>
      <c r="W9" s="43"/>
      <c r="X9" s="47"/>
      <c r="Y9" s="43"/>
      <c r="Z9" s="99">
        <f t="shared" si="0"/>
        <v>0</v>
      </c>
      <c r="AA9" s="100">
        <f t="shared" si="1"/>
        <v>0</v>
      </c>
      <c r="AB9" s="42"/>
      <c r="AC9" s="43"/>
      <c r="AD9" s="44"/>
      <c r="AE9" s="45"/>
      <c r="AF9" s="42"/>
      <c r="AG9" s="43"/>
      <c r="AH9" s="46"/>
      <c r="AI9" s="45"/>
      <c r="AJ9" s="47"/>
      <c r="AK9" s="43"/>
      <c r="AL9" s="46"/>
      <c r="AM9" s="45"/>
      <c r="AN9" s="47"/>
      <c r="AO9" s="43"/>
      <c r="AP9" s="46"/>
      <c r="AQ9" s="45"/>
      <c r="AR9" s="47"/>
      <c r="AS9" s="43"/>
      <c r="AT9" s="46"/>
      <c r="AU9" s="45"/>
      <c r="AV9" s="47"/>
      <c r="AW9" s="43"/>
      <c r="AX9" s="47"/>
      <c r="AY9" s="43"/>
      <c r="AZ9" s="99">
        <f t="shared" si="2"/>
        <v>0</v>
      </c>
      <c r="BA9" s="100">
        <f t="shared" si="3"/>
        <v>0</v>
      </c>
      <c r="BB9" s="42"/>
      <c r="BC9" s="43"/>
      <c r="BD9" s="44"/>
      <c r="BE9" s="45"/>
      <c r="BF9" s="42"/>
      <c r="BG9" s="43"/>
      <c r="BH9" s="46"/>
      <c r="BI9" s="45"/>
      <c r="BJ9" s="47"/>
      <c r="BK9" s="43"/>
      <c r="BL9" s="46"/>
      <c r="BM9" s="45"/>
      <c r="BN9" s="47"/>
      <c r="BO9" s="43"/>
      <c r="BP9" s="46"/>
      <c r="BQ9" s="45"/>
      <c r="BR9" s="47"/>
      <c r="BS9" s="43"/>
      <c r="BT9" s="46"/>
      <c r="BU9" s="45"/>
      <c r="BV9" s="47"/>
      <c r="BW9" s="43"/>
      <c r="BX9" s="47"/>
      <c r="BY9" s="43"/>
      <c r="BZ9" s="99">
        <f t="shared" si="4"/>
        <v>0</v>
      </c>
      <c r="CA9" s="100">
        <f t="shared" si="5"/>
        <v>0</v>
      </c>
    </row>
    <row r="10" spans="1:79">
      <c r="A10" s="3"/>
      <c r="B10" s="42"/>
      <c r="C10" s="43"/>
      <c r="D10" s="44"/>
      <c r="E10" s="45"/>
      <c r="F10" s="42"/>
      <c r="G10" s="43"/>
      <c r="H10" s="46"/>
      <c r="I10" s="45"/>
      <c r="J10" s="47"/>
      <c r="K10" s="43"/>
      <c r="L10" s="46"/>
      <c r="M10" s="45"/>
      <c r="N10" s="47"/>
      <c r="O10" s="43"/>
      <c r="P10" s="46"/>
      <c r="Q10" s="45"/>
      <c r="R10" s="47"/>
      <c r="S10" s="43"/>
      <c r="T10" s="46"/>
      <c r="U10" s="45"/>
      <c r="V10" s="47"/>
      <c r="W10" s="43"/>
      <c r="X10" s="47"/>
      <c r="Y10" s="43"/>
      <c r="Z10" s="99">
        <f t="shared" si="0"/>
        <v>0</v>
      </c>
      <c r="AA10" s="100">
        <f t="shared" si="1"/>
        <v>0</v>
      </c>
      <c r="AB10" s="42"/>
      <c r="AC10" s="43"/>
      <c r="AD10" s="44"/>
      <c r="AE10" s="45"/>
      <c r="AF10" s="42"/>
      <c r="AG10" s="43"/>
      <c r="AH10" s="46"/>
      <c r="AI10" s="45"/>
      <c r="AJ10" s="47"/>
      <c r="AK10" s="43"/>
      <c r="AL10" s="46"/>
      <c r="AM10" s="45"/>
      <c r="AN10" s="47"/>
      <c r="AO10" s="43"/>
      <c r="AP10" s="46"/>
      <c r="AQ10" s="45"/>
      <c r="AR10" s="47"/>
      <c r="AS10" s="43"/>
      <c r="AT10" s="46"/>
      <c r="AU10" s="45"/>
      <c r="AV10" s="47"/>
      <c r="AW10" s="43"/>
      <c r="AX10" s="47"/>
      <c r="AY10" s="43"/>
      <c r="AZ10" s="99">
        <f t="shared" si="2"/>
        <v>0</v>
      </c>
      <c r="BA10" s="100">
        <f t="shared" si="3"/>
        <v>0</v>
      </c>
      <c r="BB10" s="42"/>
      <c r="BC10" s="43"/>
      <c r="BD10" s="44"/>
      <c r="BE10" s="45"/>
      <c r="BF10" s="42"/>
      <c r="BG10" s="43"/>
      <c r="BH10" s="46"/>
      <c r="BI10" s="45"/>
      <c r="BJ10" s="47"/>
      <c r="BK10" s="43"/>
      <c r="BL10" s="46"/>
      <c r="BM10" s="45"/>
      <c r="BN10" s="47"/>
      <c r="BO10" s="43"/>
      <c r="BP10" s="46"/>
      <c r="BQ10" s="45"/>
      <c r="BR10" s="47"/>
      <c r="BS10" s="43"/>
      <c r="BT10" s="46"/>
      <c r="BU10" s="45"/>
      <c r="BV10" s="47"/>
      <c r="BW10" s="43"/>
      <c r="BX10" s="47"/>
      <c r="BY10" s="43"/>
      <c r="BZ10" s="99">
        <f t="shared" si="4"/>
        <v>0</v>
      </c>
      <c r="CA10" s="100">
        <f t="shared" si="5"/>
        <v>0</v>
      </c>
    </row>
    <row r="11" spans="1:79">
      <c r="A11" s="3"/>
      <c r="B11" s="42"/>
      <c r="C11" s="43"/>
      <c r="D11" s="44"/>
      <c r="E11" s="45"/>
      <c r="F11" s="42"/>
      <c r="G11" s="43"/>
      <c r="H11" s="46"/>
      <c r="I11" s="45"/>
      <c r="J11" s="47"/>
      <c r="K11" s="43"/>
      <c r="L11" s="46"/>
      <c r="M11" s="45"/>
      <c r="N11" s="47"/>
      <c r="O11" s="43"/>
      <c r="P11" s="46"/>
      <c r="Q11" s="45"/>
      <c r="R11" s="47"/>
      <c r="S11" s="43"/>
      <c r="T11" s="46"/>
      <c r="U11" s="45"/>
      <c r="V11" s="47"/>
      <c r="W11" s="43"/>
      <c r="X11" s="47"/>
      <c r="Y11" s="43"/>
      <c r="Z11" s="99">
        <f t="shared" si="0"/>
        <v>0</v>
      </c>
      <c r="AA11" s="100">
        <f t="shared" si="1"/>
        <v>0</v>
      </c>
      <c r="AB11" s="42"/>
      <c r="AC11" s="43"/>
      <c r="AD11" s="44"/>
      <c r="AE11" s="45"/>
      <c r="AF11" s="42"/>
      <c r="AG11" s="43"/>
      <c r="AH11" s="46"/>
      <c r="AI11" s="45"/>
      <c r="AJ11" s="47"/>
      <c r="AK11" s="43"/>
      <c r="AL11" s="46"/>
      <c r="AM11" s="45"/>
      <c r="AN11" s="47"/>
      <c r="AO11" s="43"/>
      <c r="AP11" s="46"/>
      <c r="AQ11" s="45"/>
      <c r="AR11" s="47"/>
      <c r="AS11" s="43"/>
      <c r="AT11" s="46"/>
      <c r="AU11" s="45"/>
      <c r="AV11" s="47"/>
      <c r="AW11" s="43"/>
      <c r="AX11" s="47"/>
      <c r="AY11" s="43"/>
      <c r="AZ11" s="99">
        <f t="shared" si="2"/>
        <v>0</v>
      </c>
      <c r="BA11" s="100">
        <f t="shared" si="3"/>
        <v>0</v>
      </c>
      <c r="BB11" s="42"/>
      <c r="BC11" s="43"/>
      <c r="BD11" s="44"/>
      <c r="BE11" s="45"/>
      <c r="BF11" s="42"/>
      <c r="BG11" s="43"/>
      <c r="BH11" s="46"/>
      <c r="BI11" s="45"/>
      <c r="BJ11" s="47"/>
      <c r="BK11" s="43"/>
      <c r="BL11" s="46"/>
      <c r="BM11" s="45"/>
      <c r="BN11" s="47"/>
      <c r="BO11" s="43"/>
      <c r="BP11" s="46"/>
      <c r="BQ11" s="45"/>
      <c r="BR11" s="47"/>
      <c r="BS11" s="43"/>
      <c r="BT11" s="46"/>
      <c r="BU11" s="45"/>
      <c r="BV11" s="47"/>
      <c r="BW11" s="43"/>
      <c r="BX11" s="47"/>
      <c r="BY11" s="43"/>
      <c r="BZ11" s="99">
        <f t="shared" si="4"/>
        <v>0</v>
      </c>
      <c r="CA11" s="100">
        <f t="shared" si="5"/>
        <v>0</v>
      </c>
    </row>
    <row r="12" spans="1:79">
      <c r="A12" s="3"/>
      <c r="B12" s="42"/>
      <c r="C12" s="43"/>
      <c r="D12" s="44"/>
      <c r="E12" s="45"/>
      <c r="F12" s="42"/>
      <c r="G12" s="43"/>
      <c r="H12" s="46"/>
      <c r="I12" s="45"/>
      <c r="J12" s="47"/>
      <c r="K12" s="43"/>
      <c r="L12" s="46"/>
      <c r="M12" s="45"/>
      <c r="N12" s="47"/>
      <c r="O12" s="43"/>
      <c r="P12" s="46"/>
      <c r="Q12" s="45"/>
      <c r="R12" s="47"/>
      <c r="S12" s="43"/>
      <c r="T12" s="46"/>
      <c r="U12" s="45"/>
      <c r="V12" s="47"/>
      <c r="W12" s="43"/>
      <c r="X12" s="47"/>
      <c r="Y12" s="43"/>
      <c r="Z12" s="99">
        <f t="shared" si="0"/>
        <v>0</v>
      </c>
      <c r="AA12" s="100">
        <f t="shared" si="1"/>
        <v>0</v>
      </c>
      <c r="AB12" s="42"/>
      <c r="AC12" s="43"/>
      <c r="AD12" s="44"/>
      <c r="AE12" s="45"/>
      <c r="AF12" s="42"/>
      <c r="AG12" s="43"/>
      <c r="AH12" s="46"/>
      <c r="AI12" s="45"/>
      <c r="AJ12" s="47"/>
      <c r="AK12" s="43"/>
      <c r="AL12" s="46"/>
      <c r="AM12" s="45"/>
      <c r="AN12" s="47"/>
      <c r="AO12" s="43"/>
      <c r="AP12" s="46"/>
      <c r="AQ12" s="45"/>
      <c r="AR12" s="47"/>
      <c r="AS12" s="43"/>
      <c r="AT12" s="46"/>
      <c r="AU12" s="45"/>
      <c r="AV12" s="47"/>
      <c r="AW12" s="43"/>
      <c r="AX12" s="47"/>
      <c r="AY12" s="43"/>
      <c r="AZ12" s="99">
        <f t="shared" si="2"/>
        <v>0</v>
      </c>
      <c r="BA12" s="100">
        <f t="shared" si="3"/>
        <v>0</v>
      </c>
      <c r="BB12" s="42"/>
      <c r="BC12" s="43"/>
      <c r="BD12" s="44"/>
      <c r="BE12" s="45"/>
      <c r="BF12" s="42"/>
      <c r="BG12" s="43"/>
      <c r="BH12" s="46"/>
      <c r="BI12" s="45"/>
      <c r="BJ12" s="47"/>
      <c r="BK12" s="43"/>
      <c r="BL12" s="46"/>
      <c r="BM12" s="45"/>
      <c r="BN12" s="47"/>
      <c r="BO12" s="43"/>
      <c r="BP12" s="46"/>
      <c r="BQ12" s="45"/>
      <c r="BR12" s="47"/>
      <c r="BS12" s="43"/>
      <c r="BT12" s="46"/>
      <c r="BU12" s="45"/>
      <c r="BV12" s="47"/>
      <c r="BW12" s="43"/>
      <c r="BX12" s="47"/>
      <c r="BY12" s="43"/>
      <c r="BZ12" s="99">
        <f t="shared" si="4"/>
        <v>0</v>
      </c>
      <c r="CA12" s="100">
        <f t="shared" si="5"/>
        <v>0</v>
      </c>
    </row>
    <row r="13" spans="1:79">
      <c r="A13" s="3"/>
      <c r="B13" s="42"/>
      <c r="C13" s="43"/>
      <c r="D13" s="44"/>
      <c r="E13" s="45"/>
      <c r="F13" s="42"/>
      <c r="G13" s="43"/>
      <c r="H13" s="46"/>
      <c r="I13" s="45"/>
      <c r="J13" s="47"/>
      <c r="K13" s="43"/>
      <c r="L13" s="46"/>
      <c r="M13" s="45"/>
      <c r="N13" s="47"/>
      <c r="O13" s="43"/>
      <c r="P13" s="46"/>
      <c r="Q13" s="45"/>
      <c r="R13" s="47"/>
      <c r="S13" s="43"/>
      <c r="T13" s="46"/>
      <c r="U13" s="45"/>
      <c r="V13" s="47"/>
      <c r="W13" s="43"/>
      <c r="X13" s="47"/>
      <c r="Y13" s="43"/>
      <c r="Z13" s="99">
        <f t="shared" si="0"/>
        <v>0</v>
      </c>
      <c r="AA13" s="100">
        <f t="shared" si="1"/>
        <v>0</v>
      </c>
      <c r="AB13" s="42"/>
      <c r="AC13" s="43"/>
      <c r="AD13" s="44"/>
      <c r="AE13" s="45"/>
      <c r="AF13" s="42"/>
      <c r="AG13" s="43"/>
      <c r="AH13" s="46"/>
      <c r="AI13" s="45"/>
      <c r="AJ13" s="47"/>
      <c r="AK13" s="43"/>
      <c r="AL13" s="46"/>
      <c r="AM13" s="45"/>
      <c r="AN13" s="47"/>
      <c r="AO13" s="43"/>
      <c r="AP13" s="46"/>
      <c r="AQ13" s="45"/>
      <c r="AR13" s="47"/>
      <c r="AS13" s="43"/>
      <c r="AT13" s="46"/>
      <c r="AU13" s="45"/>
      <c r="AV13" s="47"/>
      <c r="AW13" s="43"/>
      <c r="AX13" s="47"/>
      <c r="AY13" s="43"/>
      <c r="AZ13" s="99">
        <f t="shared" si="2"/>
        <v>0</v>
      </c>
      <c r="BA13" s="100">
        <f t="shared" si="3"/>
        <v>0</v>
      </c>
      <c r="BB13" s="42"/>
      <c r="BC13" s="43"/>
      <c r="BD13" s="44"/>
      <c r="BE13" s="45"/>
      <c r="BF13" s="42"/>
      <c r="BG13" s="43"/>
      <c r="BH13" s="46"/>
      <c r="BI13" s="45"/>
      <c r="BJ13" s="47"/>
      <c r="BK13" s="43"/>
      <c r="BL13" s="46"/>
      <c r="BM13" s="45"/>
      <c r="BN13" s="47"/>
      <c r="BO13" s="43"/>
      <c r="BP13" s="46"/>
      <c r="BQ13" s="45"/>
      <c r="BR13" s="47"/>
      <c r="BS13" s="43"/>
      <c r="BT13" s="46"/>
      <c r="BU13" s="45"/>
      <c r="BV13" s="47"/>
      <c r="BW13" s="43"/>
      <c r="BX13" s="47"/>
      <c r="BY13" s="43"/>
      <c r="BZ13" s="99">
        <f t="shared" si="4"/>
        <v>0</v>
      </c>
      <c r="CA13" s="100">
        <f t="shared" si="5"/>
        <v>0</v>
      </c>
    </row>
    <row r="14" spans="1:79">
      <c r="A14" s="3"/>
      <c r="B14" s="42"/>
      <c r="C14" s="43"/>
      <c r="D14" s="44"/>
      <c r="E14" s="45"/>
      <c r="F14" s="42"/>
      <c r="G14" s="43"/>
      <c r="H14" s="46"/>
      <c r="I14" s="45"/>
      <c r="J14" s="47"/>
      <c r="K14" s="43"/>
      <c r="L14" s="46"/>
      <c r="M14" s="45"/>
      <c r="N14" s="47"/>
      <c r="O14" s="43"/>
      <c r="P14" s="46"/>
      <c r="Q14" s="45"/>
      <c r="R14" s="47"/>
      <c r="S14" s="43"/>
      <c r="T14" s="46"/>
      <c r="U14" s="45"/>
      <c r="V14" s="47"/>
      <c r="W14" s="43"/>
      <c r="X14" s="47"/>
      <c r="Y14" s="43"/>
      <c r="Z14" s="99">
        <f t="shared" si="0"/>
        <v>0</v>
      </c>
      <c r="AA14" s="100">
        <f t="shared" si="1"/>
        <v>0</v>
      </c>
      <c r="AB14" s="42"/>
      <c r="AC14" s="43"/>
      <c r="AD14" s="44"/>
      <c r="AE14" s="45"/>
      <c r="AF14" s="42"/>
      <c r="AG14" s="43"/>
      <c r="AH14" s="46"/>
      <c r="AI14" s="45"/>
      <c r="AJ14" s="47"/>
      <c r="AK14" s="43"/>
      <c r="AL14" s="46"/>
      <c r="AM14" s="45"/>
      <c r="AN14" s="47"/>
      <c r="AO14" s="43"/>
      <c r="AP14" s="46"/>
      <c r="AQ14" s="45"/>
      <c r="AR14" s="47"/>
      <c r="AS14" s="43"/>
      <c r="AT14" s="46"/>
      <c r="AU14" s="45"/>
      <c r="AV14" s="47"/>
      <c r="AW14" s="43"/>
      <c r="AX14" s="47"/>
      <c r="AY14" s="43"/>
      <c r="AZ14" s="99">
        <f t="shared" si="2"/>
        <v>0</v>
      </c>
      <c r="BA14" s="100">
        <f t="shared" si="3"/>
        <v>0</v>
      </c>
      <c r="BB14" s="42"/>
      <c r="BC14" s="43"/>
      <c r="BD14" s="44"/>
      <c r="BE14" s="45"/>
      <c r="BF14" s="42"/>
      <c r="BG14" s="43"/>
      <c r="BH14" s="46"/>
      <c r="BI14" s="45"/>
      <c r="BJ14" s="47"/>
      <c r="BK14" s="43"/>
      <c r="BL14" s="46"/>
      <c r="BM14" s="45"/>
      <c r="BN14" s="47"/>
      <c r="BO14" s="43"/>
      <c r="BP14" s="46"/>
      <c r="BQ14" s="45"/>
      <c r="BR14" s="47"/>
      <c r="BS14" s="43"/>
      <c r="BT14" s="46"/>
      <c r="BU14" s="45"/>
      <c r="BV14" s="47"/>
      <c r="BW14" s="43"/>
      <c r="BX14" s="47"/>
      <c r="BY14" s="43"/>
      <c r="BZ14" s="99">
        <f t="shared" si="4"/>
        <v>0</v>
      </c>
      <c r="CA14" s="100">
        <f t="shared" si="5"/>
        <v>0</v>
      </c>
    </row>
    <row r="15" spans="1:79">
      <c r="A15" s="3"/>
      <c r="B15" s="42"/>
      <c r="C15" s="43"/>
      <c r="D15" s="44"/>
      <c r="E15" s="45"/>
      <c r="F15" s="42"/>
      <c r="G15" s="43"/>
      <c r="H15" s="46"/>
      <c r="I15" s="45"/>
      <c r="J15" s="47"/>
      <c r="K15" s="43"/>
      <c r="L15" s="46"/>
      <c r="M15" s="45"/>
      <c r="N15" s="47"/>
      <c r="O15" s="43"/>
      <c r="P15" s="46"/>
      <c r="Q15" s="45"/>
      <c r="R15" s="47"/>
      <c r="S15" s="43"/>
      <c r="T15" s="46"/>
      <c r="U15" s="45"/>
      <c r="V15" s="47"/>
      <c r="W15" s="43"/>
      <c r="X15" s="47"/>
      <c r="Y15" s="43"/>
      <c r="Z15" s="99">
        <f t="shared" si="0"/>
        <v>0</v>
      </c>
      <c r="AA15" s="100">
        <f t="shared" si="1"/>
        <v>0</v>
      </c>
      <c r="AB15" s="42"/>
      <c r="AC15" s="43"/>
      <c r="AD15" s="44"/>
      <c r="AE15" s="45"/>
      <c r="AF15" s="42"/>
      <c r="AG15" s="43"/>
      <c r="AH15" s="46"/>
      <c r="AI15" s="45"/>
      <c r="AJ15" s="47"/>
      <c r="AK15" s="43"/>
      <c r="AL15" s="46"/>
      <c r="AM15" s="45"/>
      <c r="AN15" s="47"/>
      <c r="AO15" s="43"/>
      <c r="AP15" s="46"/>
      <c r="AQ15" s="45"/>
      <c r="AR15" s="47"/>
      <c r="AS15" s="43"/>
      <c r="AT15" s="46"/>
      <c r="AU15" s="45"/>
      <c r="AV15" s="47"/>
      <c r="AW15" s="43"/>
      <c r="AX15" s="47"/>
      <c r="AY15" s="43"/>
      <c r="AZ15" s="99">
        <f t="shared" si="2"/>
        <v>0</v>
      </c>
      <c r="BA15" s="100">
        <f t="shared" si="3"/>
        <v>0</v>
      </c>
      <c r="BB15" s="42"/>
      <c r="BC15" s="43"/>
      <c r="BD15" s="44"/>
      <c r="BE15" s="45"/>
      <c r="BF15" s="42"/>
      <c r="BG15" s="43"/>
      <c r="BH15" s="46"/>
      <c r="BI15" s="45"/>
      <c r="BJ15" s="47"/>
      <c r="BK15" s="43"/>
      <c r="BL15" s="46"/>
      <c r="BM15" s="45"/>
      <c r="BN15" s="47"/>
      <c r="BO15" s="43"/>
      <c r="BP15" s="46"/>
      <c r="BQ15" s="45"/>
      <c r="BR15" s="47"/>
      <c r="BS15" s="43"/>
      <c r="BT15" s="46"/>
      <c r="BU15" s="45"/>
      <c r="BV15" s="47"/>
      <c r="BW15" s="43"/>
      <c r="BX15" s="47"/>
      <c r="BY15" s="43"/>
      <c r="BZ15" s="99">
        <f t="shared" si="4"/>
        <v>0</v>
      </c>
      <c r="CA15" s="100">
        <f t="shared" si="5"/>
        <v>0</v>
      </c>
    </row>
    <row r="16" spans="1:79">
      <c r="A16" s="3"/>
      <c r="B16" s="42"/>
      <c r="C16" s="43"/>
      <c r="D16" s="44"/>
      <c r="E16" s="45"/>
      <c r="F16" s="42"/>
      <c r="G16" s="43"/>
      <c r="H16" s="46"/>
      <c r="I16" s="45"/>
      <c r="J16" s="47"/>
      <c r="K16" s="43"/>
      <c r="L16" s="46"/>
      <c r="M16" s="45"/>
      <c r="N16" s="47"/>
      <c r="O16" s="43"/>
      <c r="P16" s="46"/>
      <c r="Q16" s="45"/>
      <c r="R16" s="47"/>
      <c r="S16" s="43"/>
      <c r="T16" s="46"/>
      <c r="U16" s="45"/>
      <c r="V16" s="47"/>
      <c r="W16" s="43"/>
      <c r="X16" s="47"/>
      <c r="Y16" s="43"/>
      <c r="Z16" s="99">
        <f t="shared" si="0"/>
        <v>0</v>
      </c>
      <c r="AA16" s="100">
        <f t="shared" si="1"/>
        <v>0</v>
      </c>
      <c r="AB16" s="42"/>
      <c r="AC16" s="43"/>
      <c r="AD16" s="44"/>
      <c r="AE16" s="45"/>
      <c r="AF16" s="42"/>
      <c r="AG16" s="43"/>
      <c r="AH16" s="46"/>
      <c r="AI16" s="45"/>
      <c r="AJ16" s="47"/>
      <c r="AK16" s="43"/>
      <c r="AL16" s="46"/>
      <c r="AM16" s="45"/>
      <c r="AN16" s="47"/>
      <c r="AO16" s="43"/>
      <c r="AP16" s="46"/>
      <c r="AQ16" s="45"/>
      <c r="AR16" s="47"/>
      <c r="AS16" s="43"/>
      <c r="AT16" s="46"/>
      <c r="AU16" s="45"/>
      <c r="AV16" s="47"/>
      <c r="AW16" s="43"/>
      <c r="AX16" s="47"/>
      <c r="AY16" s="43"/>
      <c r="AZ16" s="99">
        <f t="shared" si="2"/>
        <v>0</v>
      </c>
      <c r="BA16" s="100">
        <f t="shared" si="3"/>
        <v>0</v>
      </c>
      <c r="BB16" s="42"/>
      <c r="BC16" s="43"/>
      <c r="BD16" s="44"/>
      <c r="BE16" s="45"/>
      <c r="BF16" s="42"/>
      <c r="BG16" s="43"/>
      <c r="BH16" s="46"/>
      <c r="BI16" s="45"/>
      <c r="BJ16" s="47"/>
      <c r="BK16" s="43"/>
      <c r="BL16" s="46"/>
      <c r="BM16" s="45"/>
      <c r="BN16" s="47"/>
      <c r="BO16" s="43"/>
      <c r="BP16" s="46"/>
      <c r="BQ16" s="45"/>
      <c r="BR16" s="47"/>
      <c r="BS16" s="43"/>
      <c r="BT16" s="46"/>
      <c r="BU16" s="45"/>
      <c r="BV16" s="47"/>
      <c r="BW16" s="43"/>
      <c r="BX16" s="47"/>
      <c r="BY16" s="43"/>
      <c r="BZ16" s="99">
        <f t="shared" si="4"/>
        <v>0</v>
      </c>
      <c r="CA16" s="100">
        <f t="shared" si="5"/>
        <v>0</v>
      </c>
    </row>
    <row r="17" spans="1:79">
      <c r="A17" s="3"/>
      <c r="B17" s="42"/>
      <c r="C17" s="43"/>
      <c r="D17" s="44"/>
      <c r="E17" s="45"/>
      <c r="F17" s="42"/>
      <c r="G17" s="43"/>
      <c r="H17" s="46"/>
      <c r="I17" s="45"/>
      <c r="J17" s="47"/>
      <c r="K17" s="43"/>
      <c r="L17" s="46"/>
      <c r="M17" s="45"/>
      <c r="N17" s="47"/>
      <c r="O17" s="43"/>
      <c r="P17" s="46"/>
      <c r="Q17" s="45"/>
      <c r="R17" s="47"/>
      <c r="S17" s="43"/>
      <c r="T17" s="46"/>
      <c r="U17" s="45"/>
      <c r="V17" s="47"/>
      <c r="W17" s="43"/>
      <c r="X17" s="47"/>
      <c r="Y17" s="43"/>
      <c r="Z17" s="99">
        <f t="shared" si="0"/>
        <v>0</v>
      </c>
      <c r="AA17" s="100">
        <f t="shared" si="1"/>
        <v>0</v>
      </c>
      <c r="AB17" s="42"/>
      <c r="AC17" s="43"/>
      <c r="AD17" s="44"/>
      <c r="AE17" s="45"/>
      <c r="AF17" s="42"/>
      <c r="AG17" s="43"/>
      <c r="AH17" s="46"/>
      <c r="AI17" s="45"/>
      <c r="AJ17" s="47"/>
      <c r="AK17" s="43"/>
      <c r="AL17" s="46"/>
      <c r="AM17" s="45"/>
      <c r="AN17" s="47"/>
      <c r="AO17" s="43"/>
      <c r="AP17" s="46"/>
      <c r="AQ17" s="45"/>
      <c r="AR17" s="47"/>
      <c r="AS17" s="43"/>
      <c r="AT17" s="46"/>
      <c r="AU17" s="45"/>
      <c r="AV17" s="47"/>
      <c r="AW17" s="43"/>
      <c r="AX17" s="47"/>
      <c r="AY17" s="43"/>
      <c r="AZ17" s="99">
        <f t="shared" si="2"/>
        <v>0</v>
      </c>
      <c r="BA17" s="100">
        <f t="shared" si="3"/>
        <v>0</v>
      </c>
      <c r="BB17" s="42"/>
      <c r="BC17" s="43"/>
      <c r="BD17" s="44"/>
      <c r="BE17" s="45"/>
      <c r="BF17" s="42"/>
      <c r="BG17" s="43"/>
      <c r="BH17" s="46"/>
      <c r="BI17" s="45"/>
      <c r="BJ17" s="47"/>
      <c r="BK17" s="43"/>
      <c r="BL17" s="46"/>
      <c r="BM17" s="45"/>
      <c r="BN17" s="47"/>
      <c r="BO17" s="43"/>
      <c r="BP17" s="46"/>
      <c r="BQ17" s="45"/>
      <c r="BR17" s="47"/>
      <c r="BS17" s="43"/>
      <c r="BT17" s="46"/>
      <c r="BU17" s="45"/>
      <c r="BV17" s="47"/>
      <c r="BW17" s="43"/>
      <c r="BX17" s="47"/>
      <c r="BY17" s="43"/>
      <c r="BZ17" s="99">
        <f t="shared" si="4"/>
        <v>0</v>
      </c>
      <c r="CA17" s="100">
        <f t="shared" si="5"/>
        <v>0</v>
      </c>
    </row>
    <row r="18" spans="1:79">
      <c r="A18" s="3"/>
      <c r="B18" s="42"/>
      <c r="C18" s="43"/>
      <c r="D18" s="44"/>
      <c r="E18" s="45"/>
      <c r="F18" s="42"/>
      <c r="G18" s="43"/>
      <c r="H18" s="46"/>
      <c r="I18" s="45"/>
      <c r="J18" s="47"/>
      <c r="K18" s="43"/>
      <c r="L18" s="46"/>
      <c r="M18" s="45"/>
      <c r="N18" s="47"/>
      <c r="O18" s="43"/>
      <c r="P18" s="46"/>
      <c r="Q18" s="45"/>
      <c r="R18" s="47"/>
      <c r="S18" s="43"/>
      <c r="T18" s="46"/>
      <c r="U18" s="45"/>
      <c r="V18" s="47"/>
      <c r="W18" s="43"/>
      <c r="X18" s="47"/>
      <c r="Y18" s="43"/>
      <c r="Z18" s="99">
        <f t="shared" si="0"/>
        <v>0</v>
      </c>
      <c r="AA18" s="100">
        <f t="shared" si="1"/>
        <v>0</v>
      </c>
      <c r="AB18" s="42"/>
      <c r="AC18" s="43"/>
      <c r="AD18" s="44"/>
      <c r="AE18" s="45"/>
      <c r="AF18" s="42"/>
      <c r="AG18" s="43"/>
      <c r="AH18" s="46"/>
      <c r="AI18" s="45"/>
      <c r="AJ18" s="47"/>
      <c r="AK18" s="43"/>
      <c r="AL18" s="46"/>
      <c r="AM18" s="45"/>
      <c r="AN18" s="47"/>
      <c r="AO18" s="43"/>
      <c r="AP18" s="46"/>
      <c r="AQ18" s="45"/>
      <c r="AR18" s="47"/>
      <c r="AS18" s="43"/>
      <c r="AT18" s="46"/>
      <c r="AU18" s="45"/>
      <c r="AV18" s="47"/>
      <c r="AW18" s="43"/>
      <c r="AX18" s="47"/>
      <c r="AY18" s="43"/>
      <c r="AZ18" s="99">
        <f t="shared" si="2"/>
        <v>0</v>
      </c>
      <c r="BA18" s="100">
        <f t="shared" si="3"/>
        <v>0</v>
      </c>
      <c r="BB18" s="42"/>
      <c r="BC18" s="43"/>
      <c r="BD18" s="44"/>
      <c r="BE18" s="45"/>
      <c r="BF18" s="42"/>
      <c r="BG18" s="43"/>
      <c r="BH18" s="46"/>
      <c r="BI18" s="45"/>
      <c r="BJ18" s="47"/>
      <c r="BK18" s="43"/>
      <c r="BL18" s="46"/>
      <c r="BM18" s="45"/>
      <c r="BN18" s="47"/>
      <c r="BO18" s="43"/>
      <c r="BP18" s="46"/>
      <c r="BQ18" s="45"/>
      <c r="BR18" s="47"/>
      <c r="BS18" s="43"/>
      <c r="BT18" s="46"/>
      <c r="BU18" s="45"/>
      <c r="BV18" s="47"/>
      <c r="BW18" s="43"/>
      <c r="BX18" s="47"/>
      <c r="BY18" s="43"/>
      <c r="BZ18" s="99">
        <f t="shared" si="4"/>
        <v>0</v>
      </c>
      <c r="CA18" s="100">
        <f t="shared" si="5"/>
        <v>0</v>
      </c>
    </row>
    <row r="19" spans="1:79" ht="17" thickBot="1">
      <c r="A19" s="3"/>
      <c r="B19" s="42"/>
      <c r="C19" s="43"/>
      <c r="D19" s="44"/>
      <c r="E19" s="45"/>
      <c r="F19" s="42"/>
      <c r="G19" s="43"/>
      <c r="H19" s="46"/>
      <c r="I19" s="45"/>
      <c r="J19" s="47"/>
      <c r="K19" s="43"/>
      <c r="L19" s="46"/>
      <c r="M19" s="45"/>
      <c r="N19" s="47"/>
      <c r="O19" s="43"/>
      <c r="P19" s="46"/>
      <c r="Q19" s="45"/>
      <c r="R19" s="47"/>
      <c r="S19" s="43"/>
      <c r="T19" s="46"/>
      <c r="U19" s="45"/>
      <c r="V19" s="47"/>
      <c r="W19" s="43"/>
      <c r="X19" s="47"/>
      <c r="Y19" s="43"/>
      <c r="Z19" s="99">
        <f t="shared" si="0"/>
        <v>0</v>
      </c>
      <c r="AA19" s="100">
        <f t="shared" si="1"/>
        <v>0</v>
      </c>
      <c r="AB19" s="42"/>
      <c r="AC19" s="43"/>
      <c r="AD19" s="44"/>
      <c r="AE19" s="45"/>
      <c r="AF19" s="42"/>
      <c r="AG19" s="43"/>
      <c r="AH19" s="46"/>
      <c r="AI19" s="45"/>
      <c r="AJ19" s="47"/>
      <c r="AK19" s="43"/>
      <c r="AL19" s="46"/>
      <c r="AM19" s="45"/>
      <c r="AN19" s="47"/>
      <c r="AO19" s="43"/>
      <c r="AP19" s="46"/>
      <c r="AQ19" s="45"/>
      <c r="AR19" s="47"/>
      <c r="AS19" s="43"/>
      <c r="AT19" s="46"/>
      <c r="AU19" s="45"/>
      <c r="AV19" s="47"/>
      <c r="AW19" s="43"/>
      <c r="AX19" s="47"/>
      <c r="AY19" s="43"/>
      <c r="AZ19" s="99">
        <f>SUMIF(AB$4:AY$4,"Plan",AB19:AY19)</f>
        <v>0</v>
      </c>
      <c r="BA19" s="100">
        <f>SUMIF(AB$4:AY$4,"Actual",AB19:AY19)</f>
        <v>0</v>
      </c>
      <c r="BB19" s="42"/>
      <c r="BC19" s="43"/>
      <c r="BD19" s="44"/>
      <c r="BE19" s="45"/>
      <c r="BF19" s="42"/>
      <c r="BG19" s="43"/>
      <c r="BH19" s="46"/>
      <c r="BI19" s="45"/>
      <c r="BJ19" s="47"/>
      <c r="BK19" s="43"/>
      <c r="BL19" s="46"/>
      <c r="BM19" s="45"/>
      <c r="BN19" s="47"/>
      <c r="BO19" s="43"/>
      <c r="BP19" s="46"/>
      <c r="BQ19" s="45"/>
      <c r="BR19" s="47"/>
      <c r="BS19" s="43"/>
      <c r="BT19" s="46"/>
      <c r="BU19" s="45"/>
      <c r="BV19" s="47"/>
      <c r="BW19" s="43"/>
      <c r="BX19" s="47"/>
      <c r="BY19" s="43"/>
      <c r="BZ19" s="99">
        <f>SUMIF(BB$4:BY$4,"Plan",BB19:BY19)</f>
        <v>0</v>
      </c>
      <c r="CA19" s="100">
        <f>SUMIF(BB$4:BY$4,"Actual",BB19:BY19)</f>
        <v>0</v>
      </c>
    </row>
    <row r="20" spans="1:79" ht="23" customHeight="1" thickBot="1">
      <c r="A20" s="11" t="s">
        <v>30</v>
      </c>
      <c r="B20" s="48">
        <f>SUM(B5:B19)</f>
        <v>2280</v>
      </c>
      <c r="C20" s="49">
        <f t="shared" ref="C20:Y20" si="6">SUM(C5:C19)</f>
        <v>2200</v>
      </c>
      <c r="D20" s="50">
        <f t="shared" si="6"/>
        <v>15345</v>
      </c>
      <c r="E20" s="51">
        <f t="shared" si="6"/>
        <v>0</v>
      </c>
      <c r="F20" s="48">
        <f t="shared" si="6"/>
        <v>0</v>
      </c>
      <c r="G20" s="49">
        <f t="shared" si="6"/>
        <v>0</v>
      </c>
      <c r="H20" s="50">
        <f t="shared" si="6"/>
        <v>7890</v>
      </c>
      <c r="I20" s="51">
        <f t="shared" si="6"/>
        <v>7400</v>
      </c>
      <c r="J20" s="48">
        <f t="shared" si="6"/>
        <v>0</v>
      </c>
      <c r="K20" s="49">
        <f t="shared" si="6"/>
        <v>0</v>
      </c>
      <c r="L20" s="50">
        <f t="shared" si="6"/>
        <v>0</v>
      </c>
      <c r="M20" s="51">
        <f t="shared" si="6"/>
        <v>0</v>
      </c>
      <c r="N20" s="48">
        <f t="shared" si="6"/>
        <v>0</v>
      </c>
      <c r="O20" s="49">
        <f t="shared" si="6"/>
        <v>0</v>
      </c>
      <c r="P20" s="50">
        <f t="shared" si="6"/>
        <v>0</v>
      </c>
      <c r="Q20" s="51">
        <f t="shared" si="6"/>
        <v>0</v>
      </c>
      <c r="R20" s="48">
        <f t="shared" si="6"/>
        <v>0</v>
      </c>
      <c r="S20" s="49">
        <f t="shared" si="6"/>
        <v>0</v>
      </c>
      <c r="T20" s="50">
        <f t="shared" si="6"/>
        <v>0</v>
      </c>
      <c r="U20" s="51">
        <f t="shared" si="6"/>
        <v>0</v>
      </c>
      <c r="V20" s="48">
        <f t="shared" si="6"/>
        <v>0</v>
      </c>
      <c r="W20" s="49">
        <f t="shared" si="6"/>
        <v>0</v>
      </c>
      <c r="X20" s="48">
        <f t="shared" si="6"/>
        <v>0</v>
      </c>
      <c r="Y20" s="49">
        <f t="shared" si="6"/>
        <v>0</v>
      </c>
      <c r="Z20" s="48">
        <f t="shared" ref="Z20:AA20" si="7">SUM(Z5:Z19)</f>
        <v>25515</v>
      </c>
      <c r="AA20" s="49">
        <f t="shared" si="7"/>
        <v>9600</v>
      </c>
      <c r="AB20" s="48">
        <f>SUM(AB5:AB19)</f>
        <v>0</v>
      </c>
      <c r="AC20" s="49">
        <f t="shared" ref="AC20:BA20" si="8">SUM(AC5:AC19)</f>
        <v>0</v>
      </c>
      <c r="AD20" s="50">
        <f t="shared" si="8"/>
        <v>100</v>
      </c>
      <c r="AE20" s="51">
        <f t="shared" si="8"/>
        <v>90</v>
      </c>
      <c r="AF20" s="48">
        <f t="shared" si="8"/>
        <v>0</v>
      </c>
      <c r="AG20" s="49">
        <f t="shared" si="8"/>
        <v>0</v>
      </c>
      <c r="AH20" s="50">
        <f t="shared" si="8"/>
        <v>0</v>
      </c>
      <c r="AI20" s="51">
        <f t="shared" si="8"/>
        <v>0</v>
      </c>
      <c r="AJ20" s="48">
        <f t="shared" si="8"/>
        <v>0</v>
      </c>
      <c r="AK20" s="49">
        <f t="shared" si="8"/>
        <v>0</v>
      </c>
      <c r="AL20" s="50">
        <f t="shared" si="8"/>
        <v>0</v>
      </c>
      <c r="AM20" s="51">
        <f t="shared" si="8"/>
        <v>0</v>
      </c>
      <c r="AN20" s="48">
        <f t="shared" si="8"/>
        <v>0</v>
      </c>
      <c r="AO20" s="49">
        <f t="shared" si="8"/>
        <v>0</v>
      </c>
      <c r="AP20" s="50">
        <f t="shared" si="8"/>
        <v>0</v>
      </c>
      <c r="AQ20" s="51">
        <f t="shared" si="8"/>
        <v>0</v>
      </c>
      <c r="AR20" s="48">
        <f t="shared" si="8"/>
        <v>0</v>
      </c>
      <c r="AS20" s="49">
        <f t="shared" si="8"/>
        <v>0</v>
      </c>
      <c r="AT20" s="50">
        <f t="shared" si="8"/>
        <v>0</v>
      </c>
      <c r="AU20" s="51">
        <f t="shared" si="8"/>
        <v>0</v>
      </c>
      <c r="AV20" s="48">
        <f t="shared" si="8"/>
        <v>0</v>
      </c>
      <c r="AW20" s="49">
        <f t="shared" si="8"/>
        <v>0</v>
      </c>
      <c r="AX20" s="48">
        <f t="shared" si="8"/>
        <v>0</v>
      </c>
      <c r="AY20" s="49">
        <f t="shared" si="8"/>
        <v>0</v>
      </c>
      <c r="AZ20" s="48">
        <f t="shared" si="8"/>
        <v>100</v>
      </c>
      <c r="BA20" s="49">
        <f t="shared" si="8"/>
        <v>90</v>
      </c>
      <c r="BB20" s="48">
        <f>SUM(BB5:BB19)</f>
        <v>0</v>
      </c>
      <c r="BC20" s="49">
        <f t="shared" ref="BC20:CA20" si="9">SUM(BC5:BC19)</f>
        <v>0</v>
      </c>
      <c r="BD20" s="50">
        <f t="shared" si="9"/>
        <v>0</v>
      </c>
      <c r="BE20" s="51">
        <f t="shared" si="9"/>
        <v>0</v>
      </c>
      <c r="BF20" s="48">
        <f t="shared" si="9"/>
        <v>0</v>
      </c>
      <c r="BG20" s="49">
        <f t="shared" si="9"/>
        <v>0</v>
      </c>
      <c r="BH20" s="50">
        <f t="shared" si="9"/>
        <v>0</v>
      </c>
      <c r="BI20" s="51">
        <f t="shared" si="9"/>
        <v>0</v>
      </c>
      <c r="BJ20" s="48">
        <f t="shared" si="9"/>
        <v>0</v>
      </c>
      <c r="BK20" s="49">
        <f t="shared" si="9"/>
        <v>0</v>
      </c>
      <c r="BL20" s="50">
        <f t="shared" si="9"/>
        <v>0</v>
      </c>
      <c r="BM20" s="51">
        <f t="shared" si="9"/>
        <v>0</v>
      </c>
      <c r="BN20" s="48">
        <f t="shared" si="9"/>
        <v>0</v>
      </c>
      <c r="BO20" s="49">
        <f t="shared" si="9"/>
        <v>0</v>
      </c>
      <c r="BP20" s="50">
        <f t="shared" si="9"/>
        <v>0</v>
      </c>
      <c r="BQ20" s="51">
        <f t="shared" si="9"/>
        <v>0</v>
      </c>
      <c r="BR20" s="48">
        <f t="shared" si="9"/>
        <v>0</v>
      </c>
      <c r="BS20" s="49">
        <f t="shared" si="9"/>
        <v>0</v>
      </c>
      <c r="BT20" s="50">
        <f t="shared" si="9"/>
        <v>0</v>
      </c>
      <c r="BU20" s="51">
        <f t="shared" si="9"/>
        <v>0</v>
      </c>
      <c r="BV20" s="48">
        <f t="shared" si="9"/>
        <v>0</v>
      </c>
      <c r="BW20" s="49">
        <f t="shared" si="9"/>
        <v>0</v>
      </c>
      <c r="BX20" s="48">
        <f t="shared" si="9"/>
        <v>0</v>
      </c>
      <c r="BY20" s="49">
        <f t="shared" si="9"/>
        <v>0</v>
      </c>
      <c r="BZ20" s="48">
        <f t="shared" si="9"/>
        <v>0</v>
      </c>
      <c r="CA20" s="49">
        <f t="shared" si="9"/>
        <v>0</v>
      </c>
    </row>
  </sheetData>
  <mergeCells count="45">
    <mergeCell ref="AZ2:BA2"/>
    <mergeCell ref="AZ3:BA3"/>
    <mergeCell ref="AV3:AW3"/>
    <mergeCell ref="AX3:AY3"/>
    <mergeCell ref="Z3:AA3"/>
    <mergeCell ref="B2:Y2"/>
    <mergeCell ref="AB2:AY2"/>
    <mergeCell ref="Z2:AA2"/>
    <mergeCell ref="AL3:AM3"/>
    <mergeCell ref="AN3:AO3"/>
    <mergeCell ref="AP3:AQ3"/>
    <mergeCell ref="AR3:AS3"/>
    <mergeCell ref="AT3:AU3"/>
    <mergeCell ref="AB3:AC3"/>
    <mergeCell ref="AD3:AE3"/>
    <mergeCell ref="AF3:AG3"/>
    <mergeCell ref="AH3:AI3"/>
    <mergeCell ref="AJ3:AK3"/>
    <mergeCell ref="X3:Y3"/>
    <mergeCell ref="B3:C3"/>
    <mergeCell ref="D3:E3"/>
    <mergeCell ref="P3:Q3"/>
    <mergeCell ref="R3:S3"/>
    <mergeCell ref="T3:U3"/>
    <mergeCell ref="V3:W3"/>
    <mergeCell ref="F3:G3"/>
    <mergeCell ref="H3:I3"/>
    <mergeCell ref="J3:K3"/>
    <mergeCell ref="L3:M3"/>
    <mergeCell ref="N3:O3"/>
    <mergeCell ref="BB2:BY2"/>
    <mergeCell ref="BZ2:CA2"/>
    <mergeCell ref="BB3:BC3"/>
    <mergeCell ref="BD3:BE3"/>
    <mergeCell ref="BF3:BG3"/>
    <mergeCell ref="BH3:BI3"/>
    <mergeCell ref="BJ3:BK3"/>
    <mergeCell ref="BL3:BM3"/>
    <mergeCell ref="BN3:BO3"/>
    <mergeCell ref="BP3:BQ3"/>
    <mergeCell ref="BR3:BS3"/>
    <mergeCell ref="BT3:BU3"/>
    <mergeCell ref="BV3:BW3"/>
    <mergeCell ref="BX3:BY3"/>
    <mergeCell ref="BZ3:CA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EC68-EE70-964B-93FB-B2A0038F9E9C}">
  <dimension ref="A1:CA20"/>
  <sheetViews>
    <sheetView workbookViewId="0">
      <pane xSplit="1" ySplit="4" topLeftCell="B5" activePane="bottomRight" state="frozen"/>
      <selection pane="topRight" activeCell="B1" sqref="B1"/>
      <selection pane="bottomLeft" activeCell="A4" sqref="A4"/>
      <selection pane="bottomRight" activeCell="A2" sqref="A2"/>
    </sheetView>
  </sheetViews>
  <sheetFormatPr baseColWidth="10" defaultRowHeight="16"/>
  <cols>
    <col min="1" max="1" width="31.85546875" customWidth="1"/>
    <col min="26" max="27" width="11.85546875" customWidth="1"/>
  </cols>
  <sheetData>
    <row r="1" spans="1:79" ht="35" customHeight="1">
      <c r="A1" s="7" t="s">
        <v>105</v>
      </c>
      <c r="B1" s="5"/>
      <c r="C1" s="2"/>
      <c r="D1" s="2"/>
      <c r="E1" s="2"/>
      <c r="F1" s="2"/>
      <c r="G1" s="2"/>
      <c r="H1" s="1"/>
      <c r="I1" s="1"/>
      <c r="J1" s="1"/>
      <c r="K1" s="1"/>
      <c r="L1" s="1"/>
      <c r="M1" s="1"/>
      <c r="N1" s="1"/>
      <c r="O1" s="1"/>
      <c r="P1" s="1"/>
      <c r="Q1" s="1"/>
      <c r="R1" s="1"/>
      <c r="S1" s="1"/>
      <c r="T1" s="1"/>
      <c r="U1" s="1"/>
      <c r="V1" s="1"/>
      <c r="W1" s="1"/>
      <c r="X1" s="1"/>
      <c r="Y1" s="1"/>
    </row>
    <row r="2" spans="1:79" ht="67" customHeight="1" thickBot="1">
      <c r="A2" s="76"/>
      <c r="B2" s="118">
        <v>2021</v>
      </c>
      <c r="C2" s="119"/>
      <c r="D2" s="119"/>
      <c r="E2" s="119"/>
      <c r="F2" s="119"/>
      <c r="G2" s="119"/>
      <c r="H2" s="119"/>
      <c r="I2" s="119"/>
      <c r="J2" s="119"/>
      <c r="K2" s="119"/>
      <c r="L2" s="119"/>
      <c r="M2" s="119"/>
      <c r="N2" s="119"/>
      <c r="O2" s="119"/>
      <c r="P2" s="119"/>
      <c r="Q2" s="119"/>
      <c r="R2" s="119"/>
      <c r="S2" s="119"/>
      <c r="T2" s="119"/>
      <c r="U2" s="119"/>
      <c r="V2" s="119"/>
      <c r="W2" s="119"/>
      <c r="X2" s="119"/>
      <c r="Y2" s="120"/>
      <c r="Z2" s="121" t="s">
        <v>99</v>
      </c>
      <c r="AA2" s="122"/>
      <c r="AB2" s="118">
        <v>2022</v>
      </c>
      <c r="AC2" s="119"/>
      <c r="AD2" s="119"/>
      <c r="AE2" s="119"/>
      <c r="AF2" s="119"/>
      <c r="AG2" s="119"/>
      <c r="AH2" s="119"/>
      <c r="AI2" s="119"/>
      <c r="AJ2" s="119"/>
      <c r="AK2" s="119"/>
      <c r="AL2" s="119"/>
      <c r="AM2" s="119"/>
      <c r="AN2" s="119"/>
      <c r="AO2" s="119"/>
      <c r="AP2" s="119"/>
      <c r="AQ2" s="119"/>
      <c r="AR2" s="119"/>
      <c r="AS2" s="119"/>
      <c r="AT2" s="119"/>
      <c r="AU2" s="119"/>
      <c r="AV2" s="119"/>
      <c r="AW2" s="119"/>
      <c r="AX2" s="119"/>
      <c r="AY2" s="120"/>
      <c r="AZ2" s="121" t="s">
        <v>100</v>
      </c>
      <c r="BA2" s="122"/>
      <c r="BB2" s="118">
        <v>2023</v>
      </c>
      <c r="BC2" s="119"/>
      <c r="BD2" s="119"/>
      <c r="BE2" s="119"/>
      <c r="BF2" s="119"/>
      <c r="BG2" s="119"/>
      <c r="BH2" s="119"/>
      <c r="BI2" s="119"/>
      <c r="BJ2" s="119"/>
      <c r="BK2" s="119"/>
      <c r="BL2" s="119"/>
      <c r="BM2" s="119"/>
      <c r="BN2" s="119"/>
      <c r="BO2" s="119"/>
      <c r="BP2" s="119"/>
      <c r="BQ2" s="119"/>
      <c r="BR2" s="119"/>
      <c r="BS2" s="119"/>
      <c r="BT2" s="119"/>
      <c r="BU2" s="119"/>
      <c r="BV2" s="119"/>
      <c r="BW2" s="119"/>
      <c r="BX2" s="119"/>
      <c r="BY2" s="120"/>
      <c r="BZ2" s="121" t="s">
        <v>101</v>
      </c>
      <c r="CA2" s="122"/>
    </row>
    <row r="3" spans="1:79" ht="21" customHeight="1">
      <c r="B3" s="114" t="s">
        <v>0</v>
      </c>
      <c r="C3" s="115"/>
      <c r="D3" s="116" t="s">
        <v>1</v>
      </c>
      <c r="E3" s="117"/>
      <c r="F3" s="114" t="s">
        <v>2</v>
      </c>
      <c r="G3" s="115"/>
      <c r="H3" s="116" t="s">
        <v>3</v>
      </c>
      <c r="I3" s="117"/>
      <c r="J3" s="114" t="s">
        <v>13</v>
      </c>
      <c r="K3" s="115"/>
      <c r="L3" s="116" t="s">
        <v>4</v>
      </c>
      <c r="M3" s="115"/>
      <c r="N3" s="114" t="s">
        <v>5</v>
      </c>
      <c r="O3" s="115"/>
      <c r="P3" s="116" t="s">
        <v>6</v>
      </c>
      <c r="Q3" s="117"/>
      <c r="R3" s="114" t="s">
        <v>7</v>
      </c>
      <c r="S3" s="115"/>
      <c r="T3" s="116" t="s">
        <v>14</v>
      </c>
      <c r="U3" s="117"/>
      <c r="V3" s="114" t="s">
        <v>8</v>
      </c>
      <c r="W3" s="115"/>
      <c r="X3" s="114" t="s">
        <v>15</v>
      </c>
      <c r="Y3" s="115"/>
      <c r="Z3" s="114"/>
      <c r="AA3" s="115"/>
      <c r="AB3" s="114" t="s">
        <v>0</v>
      </c>
      <c r="AC3" s="115"/>
      <c r="AD3" s="116" t="s">
        <v>1</v>
      </c>
      <c r="AE3" s="117"/>
      <c r="AF3" s="114" t="s">
        <v>2</v>
      </c>
      <c r="AG3" s="115"/>
      <c r="AH3" s="116" t="s">
        <v>3</v>
      </c>
      <c r="AI3" s="117"/>
      <c r="AJ3" s="114" t="s">
        <v>13</v>
      </c>
      <c r="AK3" s="115"/>
      <c r="AL3" s="116" t="s">
        <v>4</v>
      </c>
      <c r="AM3" s="115"/>
      <c r="AN3" s="114" t="s">
        <v>5</v>
      </c>
      <c r="AO3" s="115"/>
      <c r="AP3" s="116" t="s">
        <v>6</v>
      </c>
      <c r="AQ3" s="117"/>
      <c r="AR3" s="114" t="s">
        <v>7</v>
      </c>
      <c r="AS3" s="115"/>
      <c r="AT3" s="116" t="s">
        <v>14</v>
      </c>
      <c r="AU3" s="117"/>
      <c r="AV3" s="114" t="s">
        <v>8</v>
      </c>
      <c r="AW3" s="115"/>
      <c r="AX3" s="114" t="s">
        <v>15</v>
      </c>
      <c r="AY3" s="115"/>
      <c r="AZ3" s="114"/>
      <c r="BA3" s="115"/>
      <c r="BB3" s="114" t="s">
        <v>0</v>
      </c>
      <c r="BC3" s="115"/>
      <c r="BD3" s="116" t="s">
        <v>1</v>
      </c>
      <c r="BE3" s="117"/>
      <c r="BF3" s="114" t="s">
        <v>2</v>
      </c>
      <c r="BG3" s="115"/>
      <c r="BH3" s="116" t="s">
        <v>3</v>
      </c>
      <c r="BI3" s="117"/>
      <c r="BJ3" s="114" t="s">
        <v>13</v>
      </c>
      <c r="BK3" s="115"/>
      <c r="BL3" s="116" t="s">
        <v>4</v>
      </c>
      <c r="BM3" s="115"/>
      <c r="BN3" s="114" t="s">
        <v>5</v>
      </c>
      <c r="BO3" s="115"/>
      <c r="BP3" s="116" t="s">
        <v>6</v>
      </c>
      <c r="BQ3" s="117"/>
      <c r="BR3" s="114" t="s">
        <v>7</v>
      </c>
      <c r="BS3" s="115"/>
      <c r="BT3" s="116" t="s">
        <v>14</v>
      </c>
      <c r="BU3" s="117"/>
      <c r="BV3" s="114" t="s">
        <v>8</v>
      </c>
      <c r="BW3" s="115"/>
      <c r="BX3" s="114" t="s">
        <v>15</v>
      </c>
      <c r="BY3" s="115"/>
      <c r="BZ3" s="114"/>
      <c r="CA3" s="115"/>
    </row>
    <row r="4" spans="1:79">
      <c r="A4" s="94" t="s">
        <v>23</v>
      </c>
      <c r="B4" s="22" t="s">
        <v>9</v>
      </c>
      <c r="C4" s="40" t="s">
        <v>10</v>
      </c>
      <c r="D4" s="22" t="s">
        <v>9</v>
      </c>
      <c r="E4" s="40" t="s">
        <v>10</v>
      </c>
      <c r="F4" s="18" t="s">
        <v>9</v>
      </c>
      <c r="G4" s="41" t="s">
        <v>10</v>
      </c>
      <c r="H4" s="22" t="s">
        <v>9</v>
      </c>
      <c r="I4" s="40" t="s">
        <v>10</v>
      </c>
      <c r="J4" s="18" t="s">
        <v>9</v>
      </c>
      <c r="K4" s="41" t="s">
        <v>10</v>
      </c>
      <c r="L4" s="22" t="s">
        <v>9</v>
      </c>
      <c r="M4" s="40" t="s">
        <v>10</v>
      </c>
      <c r="N4" s="18" t="s">
        <v>9</v>
      </c>
      <c r="O4" s="41" t="s">
        <v>10</v>
      </c>
      <c r="P4" s="22" t="s">
        <v>9</v>
      </c>
      <c r="Q4" s="40" t="s">
        <v>10</v>
      </c>
      <c r="R4" s="18" t="s">
        <v>9</v>
      </c>
      <c r="S4" s="41" t="s">
        <v>10</v>
      </c>
      <c r="T4" s="22" t="s">
        <v>9</v>
      </c>
      <c r="U4" s="40" t="s">
        <v>10</v>
      </c>
      <c r="V4" s="18" t="s">
        <v>9</v>
      </c>
      <c r="W4" s="41" t="s">
        <v>10</v>
      </c>
      <c r="X4" s="22" t="s">
        <v>9</v>
      </c>
      <c r="Y4" s="40" t="s">
        <v>10</v>
      </c>
      <c r="Z4" s="22" t="s">
        <v>9</v>
      </c>
      <c r="AA4" s="40" t="s">
        <v>10</v>
      </c>
      <c r="AB4" s="22" t="s">
        <v>9</v>
      </c>
      <c r="AC4" s="40" t="s">
        <v>10</v>
      </c>
      <c r="AD4" s="22" t="s">
        <v>9</v>
      </c>
      <c r="AE4" s="40" t="s">
        <v>10</v>
      </c>
      <c r="AF4" s="18" t="s">
        <v>9</v>
      </c>
      <c r="AG4" s="41" t="s">
        <v>10</v>
      </c>
      <c r="AH4" s="22" t="s">
        <v>9</v>
      </c>
      <c r="AI4" s="40" t="s">
        <v>10</v>
      </c>
      <c r="AJ4" s="18" t="s">
        <v>9</v>
      </c>
      <c r="AK4" s="41" t="s">
        <v>10</v>
      </c>
      <c r="AL4" s="22" t="s">
        <v>9</v>
      </c>
      <c r="AM4" s="40" t="s">
        <v>10</v>
      </c>
      <c r="AN4" s="18" t="s">
        <v>9</v>
      </c>
      <c r="AO4" s="41" t="s">
        <v>10</v>
      </c>
      <c r="AP4" s="22" t="s">
        <v>9</v>
      </c>
      <c r="AQ4" s="40" t="s">
        <v>10</v>
      </c>
      <c r="AR4" s="18" t="s">
        <v>9</v>
      </c>
      <c r="AS4" s="41" t="s">
        <v>10</v>
      </c>
      <c r="AT4" s="22" t="s">
        <v>9</v>
      </c>
      <c r="AU4" s="40" t="s">
        <v>10</v>
      </c>
      <c r="AV4" s="18" t="s">
        <v>9</v>
      </c>
      <c r="AW4" s="41" t="s">
        <v>10</v>
      </c>
      <c r="AX4" s="22" t="s">
        <v>9</v>
      </c>
      <c r="AY4" s="40" t="s">
        <v>10</v>
      </c>
      <c r="AZ4" s="22" t="s">
        <v>9</v>
      </c>
      <c r="BA4" s="40" t="s">
        <v>10</v>
      </c>
      <c r="BB4" s="22" t="s">
        <v>9</v>
      </c>
      <c r="BC4" s="40" t="s">
        <v>10</v>
      </c>
      <c r="BD4" s="22" t="s">
        <v>9</v>
      </c>
      <c r="BE4" s="40" t="s">
        <v>10</v>
      </c>
      <c r="BF4" s="18" t="s">
        <v>9</v>
      </c>
      <c r="BG4" s="41" t="s">
        <v>10</v>
      </c>
      <c r="BH4" s="22" t="s">
        <v>9</v>
      </c>
      <c r="BI4" s="40" t="s">
        <v>10</v>
      </c>
      <c r="BJ4" s="18" t="s">
        <v>9</v>
      </c>
      <c r="BK4" s="41" t="s">
        <v>10</v>
      </c>
      <c r="BL4" s="22" t="s">
        <v>9</v>
      </c>
      <c r="BM4" s="40" t="s">
        <v>10</v>
      </c>
      <c r="BN4" s="18" t="s">
        <v>9</v>
      </c>
      <c r="BO4" s="41" t="s">
        <v>10</v>
      </c>
      <c r="BP4" s="22" t="s">
        <v>9</v>
      </c>
      <c r="BQ4" s="40" t="s">
        <v>10</v>
      </c>
      <c r="BR4" s="18" t="s">
        <v>9</v>
      </c>
      <c r="BS4" s="41" t="s">
        <v>10</v>
      </c>
      <c r="BT4" s="22" t="s">
        <v>9</v>
      </c>
      <c r="BU4" s="40" t="s">
        <v>10</v>
      </c>
      <c r="BV4" s="18" t="s">
        <v>9</v>
      </c>
      <c r="BW4" s="41" t="s">
        <v>10</v>
      </c>
      <c r="BX4" s="22" t="s">
        <v>9</v>
      </c>
      <c r="BY4" s="40" t="s">
        <v>10</v>
      </c>
      <c r="BZ4" s="22" t="s">
        <v>9</v>
      </c>
      <c r="CA4" s="40" t="s">
        <v>10</v>
      </c>
    </row>
    <row r="5" spans="1:79">
      <c r="A5" s="3" t="s">
        <v>98</v>
      </c>
      <c r="B5" s="42"/>
      <c r="C5" s="43"/>
      <c r="D5" s="44"/>
      <c r="E5" s="45"/>
      <c r="F5" s="42"/>
      <c r="G5" s="43"/>
      <c r="H5" s="44"/>
      <c r="I5" s="45"/>
      <c r="J5" s="42"/>
      <c r="K5" s="43"/>
      <c r="L5" s="44"/>
      <c r="M5" s="45"/>
      <c r="N5" s="42"/>
      <c r="O5" s="43"/>
      <c r="P5" s="44"/>
      <c r="Q5" s="45"/>
      <c r="R5" s="42"/>
      <c r="S5" s="43"/>
      <c r="T5" s="44"/>
      <c r="U5" s="45"/>
      <c r="V5" s="42"/>
      <c r="W5" s="43"/>
      <c r="X5" s="42"/>
      <c r="Y5" s="43"/>
      <c r="Z5" s="67">
        <f>SUMIF(B$4:Y$4,"Plan",B5:Y5)</f>
        <v>0</v>
      </c>
      <c r="AA5" s="54">
        <f>SUMIF(B$4:Y$4,"Actual",B5:Y5)</f>
        <v>0</v>
      </c>
      <c r="AB5" s="42"/>
      <c r="AC5" s="43"/>
      <c r="AD5" s="44"/>
      <c r="AE5" s="45"/>
      <c r="AF5" s="42"/>
      <c r="AG5" s="43"/>
      <c r="AH5" s="44"/>
      <c r="AI5" s="45"/>
      <c r="AJ5" s="42"/>
      <c r="AK5" s="43"/>
      <c r="AL5" s="44"/>
      <c r="AM5" s="45"/>
      <c r="AN5" s="42"/>
      <c r="AO5" s="43"/>
      <c r="AP5" s="44"/>
      <c r="AQ5" s="45"/>
      <c r="AR5" s="42"/>
      <c r="AS5" s="43"/>
      <c r="AT5" s="44"/>
      <c r="AU5" s="45"/>
      <c r="AV5" s="42"/>
      <c r="AW5" s="43"/>
      <c r="AX5" s="42"/>
      <c r="AY5" s="43"/>
      <c r="AZ5" s="67">
        <f>SUMIF(AB$4:AY$4,"Plan",AB5:AY5)</f>
        <v>0</v>
      </c>
      <c r="BA5" s="54">
        <f>SUMIF(AB$4:AY$4,"Actual",AB5:AY5)</f>
        <v>0</v>
      </c>
      <c r="BB5" s="42"/>
      <c r="BC5" s="43"/>
      <c r="BD5" s="44"/>
      <c r="BE5" s="45"/>
      <c r="BF5" s="42"/>
      <c r="BG5" s="43"/>
      <c r="BH5" s="44"/>
      <c r="BI5" s="45"/>
      <c r="BJ5" s="42"/>
      <c r="BK5" s="43"/>
      <c r="BL5" s="44"/>
      <c r="BM5" s="45"/>
      <c r="BN5" s="42"/>
      <c r="BO5" s="43"/>
      <c r="BP5" s="44"/>
      <c r="BQ5" s="45"/>
      <c r="BR5" s="42"/>
      <c r="BS5" s="43"/>
      <c r="BT5" s="44"/>
      <c r="BU5" s="45"/>
      <c r="BV5" s="42"/>
      <c r="BW5" s="43"/>
      <c r="BX5" s="42"/>
      <c r="BY5" s="43"/>
      <c r="BZ5" s="67">
        <f>SUMIF(BB$4:BY$4,"Plan",BB5:BY5)</f>
        <v>0</v>
      </c>
      <c r="CA5" s="54">
        <f>SUMIF(BB$4:BY$4,"Actual",BB5:BY5)</f>
        <v>0</v>
      </c>
    </row>
    <row r="6" spans="1:79">
      <c r="A6" s="3"/>
      <c r="B6" s="42"/>
      <c r="C6" s="43"/>
      <c r="D6" s="44"/>
      <c r="E6" s="45"/>
      <c r="F6" s="42"/>
      <c r="G6" s="43"/>
      <c r="H6" s="44"/>
      <c r="I6" s="45"/>
      <c r="J6" s="42"/>
      <c r="K6" s="43"/>
      <c r="L6" s="44"/>
      <c r="M6" s="45"/>
      <c r="N6" s="42"/>
      <c r="O6" s="43"/>
      <c r="P6" s="44"/>
      <c r="Q6" s="45"/>
      <c r="R6" s="42"/>
      <c r="S6" s="43"/>
      <c r="T6" s="44"/>
      <c r="U6" s="45"/>
      <c r="V6" s="42"/>
      <c r="W6" s="43"/>
      <c r="X6" s="42"/>
      <c r="Y6" s="43"/>
      <c r="Z6" s="67">
        <f t="shared" ref="Z6:Z19" si="0">SUMIF(B$4:Y$4,"Plan",B6:Y6)</f>
        <v>0</v>
      </c>
      <c r="AA6" s="54">
        <f t="shared" ref="AA6:AA19" si="1">SUMIF(B$4:Y$4,"Actual",B6:Y6)</f>
        <v>0</v>
      </c>
      <c r="AB6" s="42"/>
      <c r="AC6" s="43"/>
      <c r="AD6" s="44"/>
      <c r="AE6" s="45"/>
      <c r="AF6" s="42"/>
      <c r="AG6" s="43"/>
      <c r="AH6" s="44"/>
      <c r="AI6" s="45"/>
      <c r="AJ6" s="42"/>
      <c r="AK6" s="43"/>
      <c r="AL6" s="44"/>
      <c r="AM6" s="45"/>
      <c r="AN6" s="42"/>
      <c r="AO6" s="43"/>
      <c r="AP6" s="44"/>
      <c r="AQ6" s="45"/>
      <c r="AR6" s="42"/>
      <c r="AS6" s="43"/>
      <c r="AT6" s="44"/>
      <c r="AU6" s="45"/>
      <c r="AV6" s="42"/>
      <c r="AW6" s="43"/>
      <c r="AX6" s="42"/>
      <c r="AY6" s="43"/>
      <c r="AZ6" s="67">
        <f t="shared" ref="AZ6:AZ19" si="2">SUMIF(AB$4:AY$4,"Plan",AB6:AY6)</f>
        <v>0</v>
      </c>
      <c r="BA6" s="54">
        <f t="shared" ref="BA6:BA19" si="3">SUMIF(AB$4:AY$4,"Actual",AB6:AY6)</f>
        <v>0</v>
      </c>
      <c r="BB6" s="42"/>
      <c r="BC6" s="43"/>
      <c r="BD6" s="44"/>
      <c r="BE6" s="45"/>
      <c r="BF6" s="42"/>
      <c r="BG6" s="43"/>
      <c r="BH6" s="44"/>
      <c r="BI6" s="45"/>
      <c r="BJ6" s="42"/>
      <c r="BK6" s="43"/>
      <c r="BL6" s="44"/>
      <c r="BM6" s="45"/>
      <c r="BN6" s="42"/>
      <c r="BO6" s="43"/>
      <c r="BP6" s="44"/>
      <c r="BQ6" s="45"/>
      <c r="BR6" s="42"/>
      <c r="BS6" s="43"/>
      <c r="BT6" s="44"/>
      <c r="BU6" s="45"/>
      <c r="BV6" s="42"/>
      <c r="BW6" s="43"/>
      <c r="BX6" s="42"/>
      <c r="BY6" s="43"/>
      <c r="BZ6" s="67">
        <f t="shared" ref="BZ6:BZ19" si="4">SUMIF(BB$4:BY$4,"Plan",BB6:BY6)</f>
        <v>0</v>
      </c>
      <c r="CA6" s="54">
        <f t="shared" ref="CA6:CA19" si="5">SUMIF(BB$4:BY$4,"Actual",BB6:BY6)</f>
        <v>0</v>
      </c>
    </row>
    <row r="7" spans="1:79">
      <c r="A7" s="3"/>
      <c r="B7" s="42"/>
      <c r="C7" s="43"/>
      <c r="D7" s="44"/>
      <c r="E7" s="45"/>
      <c r="F7" s="42"/>
      <c r="G7" s="43"/>
      <c r="H7" s="44"/>
      <c r="I7" s="45"/>
      <c r="J7" s="42"/>
      <c r="K7" s="43"/>
      <c r="L7" s="44"/>
      <c r="M7" s="45"/>
      <c r="N7" s="42"/>
      <c r="O7" s="43"/>
      <c r="P7" s="44"/>
      <c r="Q7" s="45"/>
      <c r="R7" s="42"/>
      <c r="S7" s="43"/>
      <c r="T7" s="44"/>
      <c r="U7" s="45"/>
      <c r="V7" s="42"/>
      <c r="W7" s="43"/>
      <c r="X7" s="42"/>
      <c r="Y7" s="43"/>
      <c r="Z7" s="67">
        <f t="shared" si="0"/>
        <v>0</v>
      </c>
      <c r="AA7" s="54">
        <f t="shared" si="1"/>
        <v>0</v>
      </c>
      <c r="AB7" s="42"/>
      <c r="AC7" s="43"/>
      <c r="AD7" s="44"/>
      <c r="AE7" s="45"/>
      <c r="AF7" s="42"/>
      <c r="AG7" s="43"/>
      <c r="AH7" s="44"/>
      <c r="AI7" s="45"/>
      <c r="AJ7" s="42"/>
      <c r="AK7" s="43"/>
      <c r="AL7" s="44"/>
      <c r="AM7" s="45"/>
      <c r="AN7" s="42"/>
      <c r="AO7" s="43"/>
      <c r="AP7" s="44"/>
      <c r="AQ7" s="45"/>
      <c r="AR7" s="42"/>
      <c r="AS7" s="43"/>
      <c r="AT7" s="44"/>
      <c r="AU7" s="45"/>
      <c r="AV7" s="42"/>
      <c r="AW7" s="43"/>
      <c r="AX7" s="42"/>
      <c r="AY7" s="43"/>
      <c r="AZ7" s="67">
        <f t="shared" si="2"/>
        <v>0</v>
      </c>
      <c r="BA7" s="54">
        <f t="shared" si="3"/>
        <v>0</v>
      </c>
      <c r="BB7" s="42"/>
      <c r="BC7" s="43"/>
      <c r="BD7" s="44"/>
      <c r="BE7" s="45"/>
      <c r="BF7" s="42"/>
      <c r="BG7" s="43"/>
      <c r="BH7" s="44"/>
      <c r="BI7" s="45"/>
      <c r="BJ7" s="42"/>
      <c r="BK7" s="43"/>
      <c r="BL7" s="44"/>
      <c r="BM7" s="45"/>
      <c r="BN7" s="42"/>
      <c r="BO7" s="43"/>
      <c r="BP7" s="44"/>
      <c r="BQ7" s="45"/>
      <c r="BR7" s="42"/>
      <c r="BS7" s="43"/>
      <c r="BT7" s="44"/>
      <c r="BU7" s="45"/>
      <c r="BV7" s="42"/>
      <c r="BW7" s="43"/>
      <c r="BX7" s="42"/>
      <c r="BY7" s="43"/>
      <c r="BZ7" s="67">
        <f t="shared" si="4"/>
        <v>0</v>
      </c>
      <c r="CA7" s="54">
        <f t="shared" si="5"/>
        <v>0</v>
      </c>
    </row>
    <row r="8" spans="1:79">
      <c r="A8" s="3"/>
      <c r="B8" s="42"/>
      <c r="C8" s="43"/>
      <c r="D8" s="44"/>
      <c r="E8" s="45"/>
      <c r="F8" s="42"/>
      <c r="G8" s="43"/>
      <c r="H8" s="46"/>
      <c r="I8" s="45"/>
      <c r="J8" s="47"/>
      <c r="K8" s="43"/>
      <c r="L8" s="46"/>
      <c r="M8" s="45"/>
      <c r="N8" s="47"/>
      <c r="O8" s="43"/>
      <c r="P8" s="46"/>
      <c r="Q8" s="45"/>
      <c r="R8" s="47"/>
      <c r="S8" s="43"/>
      <c r="T8" s="46"/>
      <c r="U8" s="45"/>
      <c r="V8" s="47"/>
      <c r="W8" s="43"/>
      <c r="X8" s="47"/>
      <c r="Y8" s="43"/>
      <c r="Z8" s="67">
        <f t="shared" si="0"/>
        <v>0</v>
      </c>
      <c r="AA8" s="54">
        <f t="shared" si="1"/>
        <v>0</v>
      </c>
      <c r="AB8" s="42"/>
      <c r="AC8" s="43"/>
      <c r="AD8" s="44"/>
      <c r="AE8" s="45"/>
      <c r="AF8" s="42"/>
      <c r="AG8" s="43"/>
      <c r="AH8" s="46"/>
      <c r="AI8" s="45"/>
      <c r="AJ8" s="47"/>
      <c r="AK8" s="43"/>
      <c r="AL8" s="46"/>
      <c r="AM8" s="45"/>
      <c r="AN8" s="47"/>
      <c r="AO8" s="43"/>
      <c r="AP8" s="46"/>
      <c r="AQ8" s="45"/>
      <c r="AR8" s="47"/>
      <c r="AS8" s="43"/>
      <c r="AT8" s="46"/>
      <c r="AU8" s="45"/>
      <c r="AV8" s="47"/>
      <c r="AW8" s="43"/>
      <c r="AX8" s="47"/>
      <c r="AY8" s="43"/>
      <c r="AZ8" s="67">
        <f t="shared" si="2"/>
        <v>0</v>
      </c>
      <c r="BA8" s="54">
        <f t="shared" si="3"/>
        <v>0</v>
      </c>
      <c r="BB8" s="42"/>
      <c r="BC8" s="43"/>
      <c r="BD8" s="44"/>
      <c r="BE8" s="45"/>
      <c r="BF8" s="42"/>
      <c r="BG8" s="43"/>
      <c r="BH8" s="46"/>
      <c r="BI8" s="45"/>
      <c r="BJ8" s="47"/>
      <c r="BK8" s="43"/>
      <c r="BL8" s="46"/>
      <c r="BM8" s="45"/>
      <c r="BN8" s="47"/>
      <c r="BO8" s="43"/>
      <c r="BP8" s="46"/>
      <c r="BQ8" s="45"/>
      <c r="BR8" s="47"/>
      <c r="BS8" s="43"/>
      <c r="BT8" s="46"/>
      <c r="BU8" s="45"/>
      <c r="BV8" s="47"/>
      <c r="BW8" s="43"/>
      <c r="BX8" s="47"/>
      <c r="BY8" s="43"/>
      <c r="BZ8" s="67">
        <f t="shared" si="4"/>
        <v>0</v>
      </c>
      <c r="CA8" s="54">
        <f t="shared" si="5"/>
        <v>0</v>
      </c>
    </row>
    <row r="9" spans="1:79">
      <c r="A9" s="3"/>
      <c r="B9" s="42"/>
      <c r="C9" s="43"/>
      <c r="D9" s="44"/>
      <c r="E9" s="45"/>
      <c r="F9" s="42"/>
      <c r="G9" s="43"/>
      <c r="H9" s="46"/>
      <c r="I9" s="45"/>
      <c r="J9" s="47"/>
      <c r="K9" s="43"/>
      <c r="L9" s="46"/>
      <c r="M9" s="45"/>
      <c r="N9" s="47"/>
      <c r="O9" s="43"/>
      <c r="P9" s="46"/>
      <c r="Q9" s="45"/>
      <c r="R9" s="47"/>
      <c r="S9" s="43"/>
      <c r="T9" s="46"/>
      <c r="U9" s="45"/>
      <c r="V9" s="47"/>
      <c r="W9" s="43"/>
      <c r="X9" s="47"/>
      <c r="Y9" s="43"/>
      <c r="Z9" s="67">
        <f t="shared" si="0"/>
        <v>0</v>
      </c>
      <c r="AA9" s="54">
        <f t="shared" si="1"/>
        <v>0</v>
      </c>
      <c r="AB9" s="42"/>
      <c r="AC9" s="43"/>
      <c r="AD9" s="44"/>
      <c r="AE9" s="45"/>
      <c r="AF9" s="42"/>
      <c r="AG9" s="43"/>
      <c r="AH9" s="46"/>
      <c r="AI9" s="45"/>
      <c r="AJ9" s="47"/>
      <c r="AK9" s="43"/>
      <c r="AL9" s="46"/>
      <c r="AM9" s="45"/>
      <c r="AN9" s="47"/>
      <c r="AO9" s="43"/>
      <c r="AP9" s="46"/>
      <c r="AQ9" s="45"/>
      <c r="AR9" s="47"/>
      <c r="AS9" s="43"/>
      <c r="AT9" s="46"/>
      <c r="AU9" s="45"/>
      <c r="AV9" s="47"/>
      <c r="AW9" s="43"/>
      <c r="AX9" s="47"/>
      <c r="AY9" s="43"/>
      <c r="AZ9" s="67">
        <f t="shared" si="2"/>
        <v>0</v>
      </c>
      <c r="BA9" s="54">
        <f t="shared" si="3"/>
        <v>0</v>
      </c>
      <c r="BB9" s="42"/>
      <c r="BC9" s="43"/>
      <c r="BD9" s="44"/>
      <c r="BE9" s="45"/>
      <c r="BF9" s="42"/>
      <c r="BG9" s="43"/>
      <c r="BH9" s="46"/>
      <c r="BI9" s="45"/>
      <c r="BJ9" s="47"/>
      <c r="BK9" s="43"/>
      <c r="BL9" s="46"/>
      <c r="BM9" s="45"/>
      <c r="BN9" s="47"/>
      <c r="BO9" s="43"/>
      <c r="BP9" s="46"/>
      <c r="BQ9" s="45"/>
      <c r="BR9" s="47"/>
      <c r="BS9" s="43"/>
      <c r="BT9" s="46"/>
      <c r="BU9" s="45"/>
      <c r="BV9" s="47"/>
      <c r="BW9" s="43"/>
      <c r="BX9" s="47"/>
      <c r="BY9" s="43"/>
      <c r="BZ9" s="67">
        <f t="shared" si="4"/>
        <v>0</v>
      </c>
      <c r="CA9" s="54">
        <f t="shared" si="5"/>
        <v>0</v>
      </c>
    </row>
    <row r="10" spans="1:79">
      <c r="A10" s="3"/>
      <c r="B10" s="42"/>
      <c r="C10" s="43"/>
      <c r="D10" s="44"/>
      <c r="E10" s="45"/>
      <c r="F10" s="42"/>
      <c r="G10" s="43"/>
      <c r="H10" s="46"/>
      <c r="I10" s="45"/>
      <c r="J10" s="47"/>
      <c r="K10" s="43"/>
      <c r="L10" s="46"/>
      <c r="M10" s="45"/>
      <c r="N10" s="47"/>
      <c r="O10" s="43"/>
      <c r="P10" s="46"/>
      <c r="Q10" s="45"/>
      <c r="R10" s="47"/>
      <c r="S10" s="43"/>
      <c r="T10" s="46"/>
      <c r="U10" s="45"/>
      <c r="V10" s="47"/>
      <c r="W10" s="43"/>
      <c r="X10" s="47"/>
      <c r="Y10" s="43"/>
      <c r="Z10" s="67">
        <f t="shared" si="0"/>
        <v>0</v>
      </c>
      <c r="AA10" s="54">
        <f t="shared" si="1"/>
        <v>0</v>
      </c>
      <c r="AB10" s="42"/>
      <c r="AC10" s="43"/>
      <c r="AD10" s="44"/>
      <c r="AE10" s="45"/>
      <c r="AF10" s="42"/>
      <c r="AG10" s="43"/>
      <c r="AH10" s="46"/>
      <c r="AI10" s="45"/>
      <c r="AJ10" s="47"/>
      <c r="AK10" s="43"/>
      <c r="AL10" s="46"/>
      <c r="AM10" s="45"/>
      <c r="AN10" s="47"/>
      <c r="AO10" s="43"/>
      <c r="AP10" s="46"/>
      <c r="AQ10" s="45"/>
      <c r="AR10" s="47"/>
      <c r="AS10" s="43"/>
      <c r="AT10" s="46"/>
      <c r="AU10" s="45"/>
      <c r="AV10" s="47"/>
      <c r="AW10" s="43"/>
      <c r="AX10" s="47"/>
      <c r="AY10" s="43"/>
      <c r="AZ10" s="67">
        <f t="shared" si="2"/>
        <v>0</v>
      </c>
      <c r="BA10" s="54">
        <f t="shared" si="3"/>
        <v>0</v>
      </c>
      <c r="BB10" s="42"/>
      <c r="BC10" s="43"/>
      <c r="BD10" s="44"/>
      <c r="BE10" s="45"/>
      <c r="BF10" s="42"/>
      <c r="BG10" s="43"/>
      <c r="BH10" s="46"/>
      <c r="BI10" s="45"/>
      <c r="BJ10" s="47"/>
      <c r="BK10" s="43"/>
      <c r="BL10" s="46"/>
      <c r="BM10" s="45"/>
      <c r="BN10" s="47"/>
      <c r="BO10" s="43"/>
      <c r="BP10" s="46"/>
      <c r="BQ10" s="45"/>
      <c r="BR10" s="47"/>
      <c r="BS10" s="43"/>
      <c r="BT10" s="46"/>
      <c r="BU10" s="45"/>
      <c r="BV10" s="47"/>
      <c r="BW10" s="43"/>
      <c r="BX10" s="47"/>
      <c r="BY10" s="43"/>
      <c r="BZ10" s="67">
        <f t="shared" si="4"/>
        <v>0</v>
      </c>
      <c r="CA10" s="54">
        <f t="shared" si="5"/>
        <v>0</v>
      </c>
    </row>
    <row r="11" spans="1:79">
      <c r="A11" s="3"/>
      <c r="B11" s="42"/>
      <c r="C11" s="43"/>
      <c r="D11" s="44"/>
      <c r="E11" s="45"/>
      <c r="F11" s="42"/>
      <c r="G11" s="43"/>
      <c r="H11" s="46"/>
      <c r="I11" s="45"/>
      <c r="J11" s="47"/>
      <c r="K11" s="43"/>
      <c r="L11" s="46"/>
      <c r="M11" s="45"/>
      <c r="N11" s="47"/>
      <c r="O11" s="43"/>
      <c r="P11" s="46"/>
      <c r="Q11" s="45"/>
      <c r="R11" s="47"/>
      <c r="S11" s="43"/>
      <c r="T11" s="46"/>
      <c r="U11" s="45"/>
      <c r="V11" s="47"/>
      <c r="W11" s="43"/>
      <c r="X11" s="47"/>
      <c r="Y11" s="43"/>
      <c r="Z11" s="67">
        <f t="shared" si="0"/>
        <v>0</v>
      </c>
      <c r="AA11" s="54">
        <f t="shared" si="1"/>
        <v>0</v>
      </c>
      <c r="AB11" s="42"/>
      <c r="AC11" s="43"/>
      <c r="AD11" s="44"/>
      <c r="AE11" s="45"/>
      <c r="AF11" s="42"/>
      <c r="AG11" s="43"/>
      <c r="AH11" s="46"/>
      <c r="AI11" s="45"/>
      <c r="AJ11" s="47"/>
      <c r="AK11" s="43"/>
      <c r="AL11" s="46"/>
      <c r="AM11" s="45"/>
      <c r="AN11" s="47"/>
      <c r="AO11" s="43"/>
      <c r="AP11" s="46"/>
      <c r="AQ11" s="45"/>
      <c r="AR11" s="47"/>
      <c r="AS11" s="43"/>
      <c r="AT11" s="46"/>
      <c r="AU11" s="45"/>
      <c r="AV11" s="47"/>
      <c r="AW11" s="43"/>
      <c r="AX11" s="47"/>
      <c r="AY11" s="43"/>
      <c r="AZ11" s="67">
        <f t="shared" si="2"/>
        <v>0</v>
      </c>
      <c r="BA11" s="54">
        <f t="shared" si="3"/>
        <v>0</v>
      </c>
      <c r="BB11" s="42"/>
      <c r="BC11" s="43"/>
      <c r="BD11" s="44"/>
      <c r="BE11" s="45"/>
      <c r="BF11" s="42"/>
      <c r="BG11" s="43"/>
      <c r="BH11" s="46"/>
      <c r="BI11" s="45"/>
      <c r="BJ11" s="47"/>
      <c r="BK11" s="43"/>
      <c r="BL11" s="46"/>
      <c r="BM11" s="45"/>
      <c r="BN11" s="47"/>
      <c r="BO11" s="43"/>
      <c r="BP11" s="46"/>
      <c r="BQ11" s="45"/>
      <c r="BR11" s="47"/>
      <c r="BS11" s="43"/>
      <c r="BT11" s="46"/>
      <c r="BU11" s="45"/>
      <c r="BV11" s="47"/>
      <c r="BW11" s="43"/>
      <c r="BX11" s="47"/>
      <c r="BY11" s="43"/>
      <c r="BZ11" s="67">
        <f t="shared" si="4"/>
        <v>0</v>
      </c>
      <c r="CA11" s="54">
        <f t="shared" si="5"/>
        <v>0</v>
      </c>
    </row>
    <row r="12" spans="1:79">
      <c r="A12" s="3"/>
      <c r="B12" s="42"/>
      <c r="C12" s="43"/>
      <c r="D12" s="44"/>
      <c r="E12" s="45"/>
      <c r="F12" s="42"/>
      <c r="G12" s="43"/>
      <c r="H12" s="46"/>
      <c r="I12" s="45"/>
      <c r="J12" s="47"/>
      <c r="K12" s="43"/>
      <c r="L12" s="46"/>
      <c r="M12" s="45"/>
      <c r="N12" s="47"/>
      <c r="O12" s="43"/>
      <c r="P12" s="46"/>
      <c r="Q12" s="45"/>
      <c r="R12" s="47"/>
      <c r="S12" s="43"/>
      <c r="T12" s="46"/>
      <c r="U12" s="45"/>
      <c r="V12" s="47"/>
      <c r="W12" s="43"/>
      <c r="X12" s="47"/>
      <c r="Y12" s="43"/>
      <c r="Z12" s="67">
        <f t="shared" si="0"/>
        <v>0</v>
      </c>
      <c r="AA12" s="54">
        <f t="shared" si="1"/>
        <v>0</v>
      </c>
      <c r="AB12" s="42"/>
      <c r="AC12" s="43"/>
      <c r="AD12" s="44"/>
      <c r="AE12" s="45"/>
      <c r="AF12" s="42"/>
      <c r="AG12" s="43"/>
      <c r="AH12" s="46"/>
      <c r="AI12" s="45"/>
      <c r="AJ12" s="47"/>
      <c r="AK12" s="43"/>
      <c r="AL12" s="46"/>
      <c r="AM12" s="45"/>
      <c r="AN12" s="47"/>
      <c r="AO12" s="43"/>
      <c r="AP12" s="46"/>
      <c r="AQ12" s="45"/>
      <c r="AR12" s="47"/>
      <c r="AS12" s="43"/>
      <c r="AT12" s="46"/>
      <c r="AU12" s="45"/>
      <c r="AV12" s="47"/>
      <c r="AW12" s="43"/>
      <c r="AX12" s="47"/>
      <c r="AY12" s="43"/>
      <c r="AZ12" s="67">
        <f t="shared" si="2"/>
        <v>0</v>
      </c>
      <c r="BA12" s="54">
        <f t="shared" si="3"/>
        <v>0</v>
      </c>
      <c r="BB12" s="42"/>
      <c r="BC12" s="43"/>
      <c r="BD12" s="44"/>
      <c r="BE12" s="45"/>
      <c r="BF12" s="42"/>
      <c r="BG12" s="43"/>
      <c r="BH12" s="46"/>
      <c r="BI12" s="45"/>
      <c r="BJ12" s="47"/>
      <c r="BK12" s="43"/>
      <c r="BL12" s="46"/>
      <c r="BM12" s="45"/>
      <c r="BN12" s="47"/>
      <c r="BO12" s="43"/>
      <c r="BP12" s="46"/>
      <c r="BQ12" s="45"/>
      <c r="BR12" s="47"/>
      <c r="BS12" s="43"/>
      <c r="BT12" s="46"/>
      <c r="BU12" s="45"/>
      <c r="BV12" s="47"/>
      <c r="BW12" s="43"/>
      <c r="BX12" s="47"/>
      <c r="BY12" s="43"/>
      <c r="BZ12" s="67">
        <f t="shared" si="4"/>
        <v>0</v>
      </c>
      <c r="CA12" s="54">
        <f t="shared" si="5"/>
        <v>0</v>
      </c>
    </row>
    <row r="13" spans="1:79">
      <c r="A13" s="3"/>
      <c r="B13" s="42"/>
      <c r="C13" s="43"/>
      <c r="D13" s="44"/>
      <c r="E13" s="45"/>
      <c r="F13" s="42"/>
      <c r="G13" s="43"/>
      <c r="H13" s="46"/>
      <c r="I13" s="45"/>
      <c r="J13" s="47"/>
      <c r="K13" s="43"/>
      <c r="L13" s="46"/>
      <c r="M13" s="45"/>
      <c r="N13" s="47"/>
      <c r="O13" s="43"/>
      <c r="P13" s="46"/>
      <c r="Q13" s="45"/>
      <c r="R13" s="47"/>
      <c r="S13" s="43"/>
      <c r="T13" s="46"/>
      <c r="U13" s="45"/>
      <c r="V13" s="47"/>
      <c r="W13" s="43"/>
      <c r="X13" s="47"/>
      <c r="Y13" s="43"/>
      <c r="Z13" s="67">
        <f t="shared" si="0"/>
        <v>0</v>
      </c>
      <c r="AA13" s="54">
        <f t="shared" si="1"/>
        <v>0</v>
      </c>
      <c r="AB13" s="42"/>
      <c r="AC13" s="43"/>
      <c r="AD13" s="44"/>
      <c r="AE13" s="45"/>
      <c r="AF13" s="42"/>
      <c r="AG13" s="43"/>
      <c r="AH13" s="46"/>
      <c r="AI13" s="45"/>
      <c r="AJ13" s="47"/>
      <c r="AK13" s="43"/>
      <c r="AL13" s="46"/>
      <c r="AM13" s="45"/>
      <c r="AN13" s="47"/>
      <c r="AO13" s="43"/>
      <c r="AP13" s="46"/>
      <c r="AQ13" s="45"/>
      <c r="AR13" s="47"/>
      <c r="AS13" s="43"/>
      <c r="AT13" s="46"/>
      <c r="AU13" s="45"/>
      <c r="AV13" s="47"/>
      <c r="AW13" s="43"/>
      <c r="AX13" s="47"/>
      <c r="AY13" s="43"/>
      <c r="AZ13" s="67">
        <f t="shared" si="2"/>
        <v>0</v>
      </c>
      <c r="BA13" s="54">
        <f t="shared" si="3"/>
        <v>0</v>
      </c>
      <c r="BB13" s="42"/>
      <c r="BC13" s="43"/>
      <c r="BD13" s="44"/>
      <c r="BE13" s="45"/>
      <c r="BF13" s="42"/>
      <c r="BG13" s="43"/>
      <c r="BH13" s="46"/>
      <c r="BI13" s="45"/>
      <c r="BJ13" s="47"/>
      <c r="BK13" s="43"/>
      <c r="BL13" s="46"/>
      <c r="BM13" s="45"/>
      <c r="BN13" s="47"/>
      <c r="BO13" s="43"/>
      <c r="BP13" s="46"/>
      <c r="BQ13" s="45"/>
      <c r="BR13" s="47"/>
      <c r="BS13" s="43"/>
      <c r="BT13" s="46"/>
      <c r="BU13" s="45"/>
      <c r="BV13" s="47"/>
      <c r="BW13" s="43"/>
      <c r="BX13" s="47"/>
      <c r="BY13" s="43"/>
      <c r="BZ13" s="67">
        <f t="shared" si="4"/>
        <v>0</v>
      </c>
      <c r="CA13" s="54">
        <f t="shared" si="5"/>
        <v>0</v>
      </c>
    </row>
    <row r="14" spans="1:79">
      <c r="A14" s="3"/>
      <c r="B14" s="42"/>
      <c r="C14" s="43"/>
      <c r="D14" s="44"/>
      <c r="E14" s="45"/>
      <c r="F14" s="42"/>
      <c r="G14" s="43"/>
      <c r="H14" s="46"/>
      <c r="I14" s="45"/>
      <c r="J14" s="47"/>
      <c r="K14" s="43"/>
      <c r="L14" s="46"/>
      <c r="M14" s="45"/>
      <c r="N14" s="47"/>
      <c r="O14" s="43"/>
      <c r="P14" s="46"/>
      <c r="Q14" s="45"/>
      <c r="R14" s="47"/>
      <c r="S14" s="43"/>
      <c r="T14" s="46"/>
      <c r="U14" s="45"/>
      <c r="V14" s="47"/>
      <c r="W14" s="43"/>
      <c r="X14" s="47"/>
      <c r="Y14" s="43"/>
      <c r="Z14" s="67">
        <f t="shared" si="0"/>
        <v>0</v>
      </c>
      <c r="AA14" s="54">
        <f t="shared" si="1"/>
        <v>0</v>
      </c>
      <c r="AB14" s="42"/>
      <c r="AC14" s="43"/>
      <c r="AD14" s="44"/>
      <c r="AE14" s="45"/>
      <c r="AF14" s="42"/>
      <c r="AG14" s="43"/>
      <c r="AH14" s="46"/>
      <c r="AI14" s="45"/>
      <c r="AJ14" s="47"/>
      <c r="AK14" s="43"/>
      <c r="AL14" s="46"/>
      <c r="AM14" s="45"/>
      <c r="AN14" s="47"/>
      <c r="AO14" s="43"/>
      <c r="AP14" s="46"/>
      <c r="AQ14" s="45"/>
      <c r="AR14" s="47"/>
      <c r="AS14" s="43"/>
      <c r="AT14" s="46"/>
      <c r="AU14" s="45"/>
      <c r="AV14" s="47"/>
      <c r="AW14" s="43"/>
      <c r="AX14" s="47"/>
      <c r="AY14" s="43"/>
      <c r="AZ14" s="67">
        <f t="shared" si="2"/>
        <v>0</v>
      </c>
      <c r="BA14" s="54">
        <f t="shared" si="3"/>
        <v>0</v>
      </c>
      <c r="BB14" s="42"/>
      <c r="BC14" s="43"/>
      <c r="BD14" s="44"/>
      <c r="BE14" s="45"/>
      <c r="BF14" s="42"/>
      <c r="BG14" s="43"/>
      <c r="BH14" s="46"/>
      <c r="BI14" s="45"/>
      <c r="BJ14" s="47"/>
      <c r="BK14" s="43"/>
      <c r="BL14" s="46"/>
      <c r="BM14" s="45"/>
      <c r="BN14" s="47"/>
      <c r="BO14" s="43"/>
      <c r="BP14" s="46"/>
      <c r="BQ14" s="45"/>
      <c r="BR14" s="47"/>
      <c r="BS14" s="43"/>
      <c r="BT14" s="46"/>
      <c r="BU14" s="45"/>
      <c r="BV14" s="47"/>
      <c r="BW14" s="43"/>
      <c r="BX14" s="47"/>
      <c r="BY14" s="43"/>
      <c r="BZ14" s="67">
        <f t="shared" si="4"/>
        <v>0</v>
      </c>
      <c r="CA14" s="54">
        <f t="shared" si="5"/>
        <v>0</v>
      </c>
    </row>
    <row r="15" spans="1:79">
      <c r="A15" s="3"/>
      <c r="B15" s="42"/>
      <c r="C15" s="43"/>
      <c r="D15" s="44"/>
      <c r="E15" s="45"/>
      <c r="F15" s="42"/>
      <c r="G15" s="43"/>
      <c r="H15" s="46"/>
      <c r="I15" s="45"/>
      <c r="J15" s="47"/>
      <c r="K15" s="43"/>
      <c r="L15" s="46"/>
      <c r="M15" s="45"/>
      <c r="N15" s="47"/>
      <c r="O15" s="43"/>
      <c r="P15" s="46"/>
      <c r="Q15" s="45"/>
      <c r="R15" s="47"/>
      <c r="S15" s="43"/>
      <c r="T15" s="46"/>
      <c r="U15" s="45"/>
      <c r="V15" s="47"/>
      <c r="W15" s="43"/>
      <c r="X15" s="47"/>
      <c r="Y15" s="43"/>
      <c r="Z15" s="67">
        <f t="shared" si="0"/>
        <v>0</v>
      </c>
      <c r="AA15" s="54">
        <f t="shared" si="1"/>
        <v>0</v>
      </c>
      <c r="AB15" s="42"/>
      <c r="AC15" s="43"/>
      <c r="AD15" s="44"/>
      <c r="AE15" s="45"/>
      <c r="AF15" s="42"/>
      <c r="AG15" s="43"/>
      <c r="AH15" s="46"/>
      <c r="AI15" s="45"/>
      <c r="AJ15" s="47"/>
      <c r="AK15" s="43"/>
      <c r="AL15" s="46"/>
      <c r="AM15" s="45"/>
      <c r="AN15" s="47"/>
      <c r="AO15" s="43"/>
      <c r="AP15" s="46"/>
      <c r="AQ15" s="45"/>
      <c r="AR15" s="47"/>
      <c r="AS15" s="43"/>
      <c r="AT15" s="46"/>
      <c r="AU15" s="45"/>
      <c r="AV15" s="47"/>
      <c r="AW15" s="43"/>
      <c r="AX15" s="47"/>
      <c r="AY15" s="43"/>
      <c r="AZ15" s="67">
        <f t="shared" si="2"/>
        <v>0</v>
      </c>
      <c r="BA15" s="54">
        <f t="shared" si="3"/>
        <v>0</v>
      </c>
      <c r="BB15" s="42"/>
      <c r="BC15" s="43"/>
      <c r="BD15" s="44"/>
      <c r="BE15" s="45"/>
      <c r="BF15" s="42"/>
      <c r="BG15" s="43"/>
      <c r="BH15" s="46"/>
      <c r="BI15" s="45"/>
      <c r="BJ15" s="47"/>
      <c r="BK15" s="43"/>
      <c r="BL15" s="46"/>
      <c r="BM15" s="45"/>
      <c r="BN15" s="47"/>
      <c r="BO15" s="43"/>
      <c r="BP15" s="46"/>
      <c r="BQ15" s="45"/>
      <c r="BR15" s="47"/>
      <c r="BS15" s="43"/>
      <c r="BT15" s="46"/>
      <c r="BU15" s="45"/>
      <c r="BV15" s="47"/>
      <c r="BW15" s="43"/>
      <c r="BX15" s="47"/>
      <c r="BY15" s="43"/>
      <c r="BZ15" s="67">
        <f t="shared" si="4"/>
        <v>0</v>
      </c>
      <c r="CA15" s="54">
        <f t="shared" si="5"/>
        <v>0</v>
      </c>
    </row>
    <row r="16" spans="1:79">
      <c r="A16" s="3"/>
      <c r="B16" s="42"/>
      <c r="C16" s="43"/>
      <c r="D16" s="44"/>
      <c r="E16" s="45"/>
      <c r="F16" s="42"/>
      <c r="G16" s="43"/>
      <c r="H16" s="46"/>
      <c r="I16" s="45"/>
      <c r="J16" s="47"/>
      <c r="K16" s="43"/>
      <c r="L16" s="46"/>
      <c r="M16" s="45"/>
      <c r="N16" s="47"/>
      <c r="O16" s="43"/>
      <c r="P16" s="46"/>
      <c r="Q16" s="45"/>
      <c r="R16" s="47"/>
      <c r="S16" s="43"/>
      <c r="T16" s="46"/>
      <c r="U16" s="45"/>
      <c r="V16" s="47"/>
      <c r="W16" s="43"/>
      <c r="X16" s="47"/>
      <c r="Y16" s="43"/>
      <c r="Z16" s="67">
        <f t="shared" si="0"/>
        <v>0</v>
      </c>
      <c r="AA16" s="54">
        <f t="shared" si="1"/>
        <v>0</v>
      </c>
      <c r="AB16" s="42"/>
      <c r="AC16" s="43"/>
      <c r="AD16" s="44"/>
      <c r="AE16" s="45"/>
      <c r="AF16" s="42"/>
      <c r="AG16" s="43"/>
      <c r="AH16" s="46"/>
      <c r="AI16" s="45"/>
      <c r="AJ16" s="47"/>
      <c r="AK16" s="43"/>
      <c r="AL16" s="46"/>
      <c r="AM16" s="45"/>
      <c r="AN16" s="47"/>
      <c r="AO16" s="43"/>
      <c r="AP16" s="46"/>
      <c r="AQ16" s="45"/>
      <c r="AR16" s="47"/>
      <c r="AS16" s="43"/>
      <c r="AT16" s="46"/>
      <c r="AU16" s="45"/>
      <c r="AV16" s="47"/>
      <c r="AW16" s="43"/>
      <c r="AX16" s="47"/>
      <c r="AY16" s="43"/>
      <c r="AZ16" s="67">
        <f t="shared" si="2"/>
        <v>0</v>
      </c>
      <c r="BA16" s="54">
        <f t="shared" si="3"/>
        <v>0</v>
      </c>
      <c r="BB16" s="42"/>
      <c r="BC16" s="43"/>
      <c r="BD16" s="44"/>
      <c r="BE16" s="45"/>
      <c r="BF16" s="42"/>
      <c r="BG16" s="43"/>
      <c r="BH16" s="46"/>
      <c r="BI16" s="45"/>
      <c r="BJ16" s="47"/>
      <c r="BK16" s="43"/>
      <c r="BL16" s="46"/>
      <c r="BM16" s="45"/>
      <c r="BN16" s="47"/>
      <c r="BO16" s="43"/>
      <c r="BP16" s="46"/>
      <c r="BQ16" s="45"/>
      <c r="BR16" s="47"/>
      <c r="BS16" s="43"/>
      <c r="BT16" s="46"/>
      <c r="BU16" s="45"/>
      <c r="BV16" s="47"/>
      <c r="BW16" s="43"/>
      <c r="BX16" s="47"/>
      <c r="BY16" s="43"/>
      <c r="BZ16" s="67">
        <f t="shared" si="4"/>
        <v>0</v>
      </c>
      <c r="CA16" s="54">
        <f t="shared" si="5"/>
        <v>0</v>
      </c>
    </row>
    <row r="17" spans="1:79">
      <c r="A17" s="3"/>
      <c r="B17" s="42"/>
      <c r="C17" s="43"/>
      <c r="D17" s="44"/>
      <c r="E17" s="45"/>
      <c r="F17" s="42"/>
      <c r="G17" s="43"/>
      <c r="H17" s="46"/>
      <c r="I17" s="45"/>
      <c r="J17" s="47"/>
      <c r="K17" s="43"/>
      <c r="L17" s="46"/>
      <c r="M17" s="45"/>
      <c r="N17" s="47"/>
      <c r="O17" s="43"/>
      <c r="P17" s="46"/>
      <c r="Q17" s="45"/>
      <c r="R17" s="47"/>
      <c r="S17" s="43"/>
      <c r="T17" s="46"/>
      <c r="U17" s="45"/>
      <c r="V17" s="47"/>
      <c r="W17" s="43"/>
      <c r="X17" s="47"/>
      <c r="Y17" s="43"/>
      <c r="Z17" s="67">
        <f t="shared" si="0"/>
        <v>0</v>
      </c>
      <c r="AA17" s="54">
        <f t="shared" si="1"/>
        <v>0</v>
      </c>
      <c r="AB17" s="42"/>
      <c r="AC17" s="43"/>
      <c r="AD17" s="44"/>
      <c r="AE17" s="45"/>
      <c r="AF17" s="42"/>
      <c r="AG17" s="43"/>
      <c r="AH17" s="46"/>
      <c r="AI17" s="45"/>
      <c r="AJ17" s="47"/>
      <c r="AK17" s="43"/>
      <c r="AL17" s="46"/>
      <c r="AM17" s="45"/>
      <c r="AN17" s="47"/>
      <c r="AO17" s="43"/>
      <c r="AP17" s="46"/>
      <c r="AQ17" s="45"/>
      <c r="AR17" s="47"/>
      <c r="AS17" s="43"/>
      <c r="AT17" s="46"/>
      <c r="AU17" s="45"/>
      <c r="AV17" s="47"/>
      <c r="AW17" s="43"/>
      <c r="AX17" s="47"/>
      <c r="AY17" s="43"/>
      <c r="AZ17" s="67">
        <f t="shared" si="2"/>
        <v>0</v>
      </c>
      <c r="BA17" s="54">
        <f t="shared" si="3"/>
        <v>0</v>
      </c>
      <c r="BB17" s="42"/>
      <c r="BC17" s="43"/>
      <c r="BD17" s="44"/>
      <c r="BE17" s="45"/>
      <c r="BF17" s="42"/>
      <c r="BG17" s="43"/>
      <c r="BH17" s="46"/>
      <c r="BI17" s="45"/>
      <c r="BJ17" s="47"/>
      <c r="BK17" s="43"/>
      <c r="BL17" s="46"/>
      <c r="BM17" s="45"/>
      <c r="BN17" s="47"/>
      <c r="BO17" s="43"/>
      <c r="BP17" s="46"/>
      <c r="BQ17" s="45"/>
      <c r="BR17" s="47"/>
      <c r="BS17" s="43"/>
      <c r="BT17" s="46"/>
      <c r="BU17" s="45"/>
      <c r="BV17" s="47"/>
      <c r="BW17" s="43"/>
      <c r="BX17" s="47"/>
      <c r="BY17" s="43"/>
      <c r="BZ17" s="67">
        <f t="shared" si="4"/>
        <v>0</v>
      </c>
      <c r="CA17" s="54">
        <f t="shared" si="5"/>
        <v>0</v>
      </c>
    </row>
    <row r="18" spans="1:79">
      <c r="A18" s="3"/>
      <c r="B18" s="42"/>
      <c r="C18" s="43"/>
      <c r="D18" s="44"/>
      <c r="E18" s="45"/>
      <c r="F18" s="42"/>
      <c r="G18" s="43"/>
      <c r="H18" s="46"/>
      <c r="I18" s="45"/>
      <c r="J18" s="47"/>
      <c r="K18" s="43"/>
      <c r="L18" s="46"/>
      <c r="M18" s="45"/>
      <c r="N18" s="47"/>
      <c r="O18" s="43"/>
      <c r="P18" s="46"/>
      <c r="Q18" s="45"/>
      <c r="R18" s="47"/>
      <c r="S18" s="43"/>
      <c r="T18" s="46"/>
      <c r="U18" s="45"/>
      <c r="V18" s="47"/>
      <c r="W18" s="43"/>
      <c r="X18" s="47"/>
      <c r="Y18" s="43"/>
      <c r="Z18" s="67">
        <f t="shared" si="0"/>
        <v>0</v>
      </c>
      <c r="AA18" s="54">
        <f t="shared" si="1"/>
        <v>0</v>
      </c>
      <c r="AB18" s="42"/>
      <c r="AC18" s="43"/>
      <c r="AD18" s="44"/>
      <c r="AE18" s="45"/>
      <c r="AF18" s="42"/>
      <c r="AG18" s="43"/>
      <c r="AH18" s="46"/>
      <c r="AI18" s="45"/>
      <c r="AJ18" s="47"/>
      <c r="AK18" s="43"/>
      <c r="AL18" s="46"/>
      <c r="AM18" s="45"/>
      <c r="AN18" s="47"/>
      <c r="AO18" s="43"/>
      <c r="AP18" s="46"/>
      <c r="AQ18" s="45"/>
      <c r="AR18" s="47"/>
      <c r="AS18" s="43"/>
      <c r="AT18" s="46"/>
      <c r="AU18" s="45"/>
      <c r="AV18" s="47"/>
      <c r="AW18" s="43"/>
      <c r="AX18" s="47"/>
      <c r="AY18" s="43"/>
      <c r="AZ18" s="67">
        <f t="shared" si="2"/>
        <v>0</v>
      </c>
      <c r="BA18" s="54">
        <f t="shared" si="3"/>
        <v>0</v>
      </c>
      <c r="BB18" s="42"/>
      <c r="BC18" s="43"/>
      <c r="BD18" s="44"/>
      <c r="BE18" s="45"/>
      <c r="BF18" s="42"/>
      <c r="BG18" s="43"/>
      <c r="BH18" s="46"/>
      <c r="BI18" s="45"/>
      <c r="BJ18" s="47"/>
      <c r="BK18" s="43"/>
      <c r="BL18" s="46"/>
      <c r="BM18" s="45"/>
      <c r="BN18" s="47"/>
      <c r="BO18" s="43"/>
      <c r="BP18" s="46"/>
      <c r="BQ18" s="45"/>
      <c r="BR18" s="47"/>
      <c r="BS18" s="43"/>
      <c r="BT18" s="46"/>
      <c r="BU18" s="45"/>
      <c r="BV18" s="47"/>
      <c r="BW18" s="43"/>
      <c r="BX18" s="47"/>
      <c r="BY18" s="43"/>
      <c r="BZ18" s="67">
        <f t="shared" si="4"/>
        <v>0</v>
      </c>
      <c r="CA18" s="54">
        <f t="shared" si="5"/>
        <v>0</v>
      </c>
    </row>
    <row r="19" spans="1:79" ht="17" thickBot="1">
      <c r="A19" s="3"/>
      <c r="B19" s="42"/>
      <c r="C19" s="43"/>
      <c r="D19" s="44"/>
      <c r="E19" s="45"/>
      <c r="F19" s="42"/>
      <c r="G19" s="43"/>
      <c r="H19" s="46"/>
      <c r="I19" s="45"/>
      <c r="J19" s="47"/>
      <c r="K19" s="43"/>
      <c r="L19" s="46"/>
      <c r="M19" s="45"/>
      <c r="N19" s="47"/>
      <c r="O19" s="43"/>
      <c r="P19" s="46"/>
      <c r="Q19" s="45"/>
      <c r="R19" s="47"/>
      <c r="S19" s="43"/>
      <c r="T19" s="46"/>
      <c r="U19" s="45"/>
      <c r="V19" s="47"/>
      <c r="W19" s="43"/>
      <c r="X19" s="47"/>
      <c r="Y19" s="43"/>
      <c r="Z19" s="67">
        <f t="shared" si="0"/>
        <v>0</v>
      </c>
      <c r="AA19" s="54">
        <f t="shared" si="1"/>
        <v>0</v>
      </c>
      <c r="AB19" s="42"/>
      <c r="AC19" s="43"/>
      <c r="AD19" s="44"/>
      <c r="AE19" s="45"/>
      <c r="AF19" s="42"/>
      <c r="AG19" s="43"/>
      <c r="AH19" s="46"/>
      <c r="AI19" s="45"/>
      <c r="AJ19" s="47"/>
      <c r="AK19" s="43"/>
      <c r="AL19" s="46"/>
      <c r="AM19" s="45"/>
      <c r="AN19" s="47"/>
      <c r="AO19" s="43"/>
      <c r="AP19" s="46"/>
      <c r="AQ19" s="45"/>
      <c r="AR19" s="47"/>
      <c r="AS19" s="43"/>
      <c r="AT19" s="46"/>
      <c r="AU19" s="45"/>
      <c r="AV19" s="47"/>
      <c r="AW19" s="43"/>
      <c r="AX19" s="47"/>
      <c r="AY19" s="43"/>
      <c r="AZ19" s="67">
        <f t="shared" si="2"/>
        <v>0</v>
      </c>
      <c r="BA19" s="54">
        <f t="shared" si="3"/>
        <v>0</v>
      </c>
      <c r="BB19" s="42"/>
      <c r="BC19" s="43"/>
      <c r="BD19" s="44"/>
      <c r="BE19" s="45"/>
      <c r="BF19" s="42"/>
      <c r="BG19" s="43"/>
      <c r="BH19" s="46"/>
      <c r="BI19" s="45"/>
      <c r="BJ19" s="47"/>
      <c r="BK19" s="43"/>
      <c r="BL19" s="46"/>
      <c r="BM19" s="45"/>
      <c r="BN19" s="47"/>
      <c r="BO19" s="43"/>
      <c r="BP19" s="46"/>
      <c r="BQ19" s="45"/>
      <c r="BR19" s="47"/>
      <c r="BS19" s="43"/>
      <c r="BT19" s="46"/>
      <c r="BU19" s="45"/>
      <c r="BV19" s="47"/>
      <c r="BW19" s="43"/>
      <c r="BX19" s="47"/>
      <c r="BY19" s="43"/>
      <c r="BZ19" s="67">
        <f t="shared" si="4"/>
        <v>0</v>
      </c>
      <c r="CA19" s="54">
        <f t="shared" si="5"/>
        <v>0</v>
      </c>
    </row>
    <row r="20" spans="1:79" ht="23" customHeight="1" thickBot="1">
      <c r="A20" s="11" t="s">
        <v>30</v>
      </c>
      <c r="B20" s="48">
        <f>SUM(B5:B19)</f>
        <v>0</v>
      </c>
      <c r="C20" s="49">
        <f t="shared" ref="C20:AA20" si="6">SUM(C5:C19)</f>
        <v>0</v>
      </c>
      <c r="D20" s="50">
        <f t="shared" si="6"/>
        <v>0</v>
      </c>
      <c r="E20" s="51">
        <f t="shared" si="6"/>
        <v>0</v>
      </c>
      <c r="F20" s="48">
        <f t="shared" si="6"/>
        <v>0</v>
      </c>
      <c r="G20" s="49">
        <f t="shared" si="6"/>
        <v>0</v>
      </c>
      <c r="H20" s="50">
        <f t="shared" si="6"/>
        <v>0</v>
      </c>
      <c r="I20" s="51">
        <f t="shared" si="6"/>
        <v>0</v>
      </c>
      <c r="J20" s="48">
        <f t="shared" si="6"/>
        <v>0</v>
      </c>
      <c r="K20" s="49">
        <f t="shared" si="6"/>
        <v>0</v>
      </c>
      <c r="L20" s="50">
        <f t="shared" si="6"/>
        <v>0</v>
      </c>
      <c r="M20" s="51">
        <f t="shared" si="6"/>
        <v>0</v>
      </c>
      <c r="N20" s="48">
        <f t="shared" si="6"/>
        <v>0</v>
      </c>
      <c r="O20" s="49">
        <f t="shared" si="6"/>
        <v>0</v>
      </c>
      <c r="P20" s="50">
        <f t="shared" si="6"/>
        <v>0</v>
      </c>
      <c r="Q20" s="51">
        <f t="shared" si="6"/>
        <v>0</v>
      </c>
      <c r="R20" s="48">
        <f t="shared" si="6"/>
        <v>0</v>
      </c>
      <c r="S20" s="49">
        <f t="shared" si="6"/>
        <v>0</v>
      </c>
      <c r="T20" s="50">
        <f t="shared" si="6"/>
        <v>0</v>
      </c>
      <c r="U20" s="51">
        <f t="shared" si="6"/>
        <v>0</v>
      </c>
      <c r="V20" s="48">
        <f t="shared" si="6"/>
        <v>0</v>
      </c>
      <c r="W20" s="49">
        <f t="shared" si="6"/>
        <v>0</v>
      </c>
      <c r="X20" s="48">
        <f t="shared" si="6"/>
        <v>0</v>
      </c>
      <c r="Y20" s="49">
        <f t="shared" si="6"/>
        <v>0</v>
      </c>
      <c r="Z20" s="49">
        <f t="shared" si="6"/>
        <v>0</v>
      </c>
      <c r="AA20" s="49">
        <f t="shared" si="6"/>
        <v>0</v>
      </c>
      <c r="AB20" s="48">
        <f>SUM(AB5:AB19)</f>
        <v>0</v>
      </c>
      <c r="AC20" s="49">
        <f t="shared" ref="AC20:BA20" si="7">SUM(AC5:AC19)</f>
        <v>0</v>
      </c>
      <c r="AD20" s="50">
        <f t="shared" si="7"/>
        <v>0</v>
      </c>
      <c r="AE20" s="51">
        <f t="shared" si="7"/>
        <v>0</v>
      </c>
      <c r="AF20" s="48">
        <f t="shared" si="7"/>
        <v>0</v>
      </c>
      <c r="AG20" s="49">
        <f t="shared" si="7"/>
        <v>0</v>
      </c>
      <c r="AH20" s="50">
        <f t="shared" si="7"/>
        <v>0</v>
      </c>
      <c r="AI20" s="51">
        <f t="shared" si="7"/>
        <v>0</v>
      </c>
      <c r="AJ20" s="48">
        <f t="shared" si="7"/>
        <v>0</v>
      </c>
      <c r="AK20" s="49">
        <f t="shared" si="7"/>
        <v>0</v>
      </c>
      <c r="AL20" s="50">
        <f t="shared" si="7"/>
        <v>0</v>
      </c>
      <c r="AM20" s="51">
        <f t="shared" si="7"/>
        <v>0</v>
      </c>
      <c r="AN20" s="48">
        <f t="shared" si="7"/>
        <v>0</v>
      </c>
      <c r="AO20" s="49">
        <f t="shared" si="7"/>
        <v>0</v>
      </c>
      <c r="AP20" s="50">
        <f t="shared" si="7"/>
        <v>0</v>
      </c>
      <c r="AQ20" s="51">
        <f t="shared" si="7"/>
        <v>0</v>
      </c>
      <c r="AR20" s="48">
        <f t="shared" si="7"/>
        <v>0</v>
      </c>
      <c r="AS20" s="49">
        <f t="shared" si="7"/>
        <v>0</v>
      </c>
      <c r="AT20" s="50">
        <f t="shared" si="7"/>
        <v>0</v>
      </c>
      <c r="AU20" s="51">
        <f t="shared" si="7"/>
        <v>0</v>
      </c>
      <c r="AV20" s="48">
        <f t="shared" si="7"/>
        <v>0</v>
      </c>
      <c r="AW20" s="49">
        <f t="shared" si="7"/>
        <v>0</v>
      </c>
      <c r="AX20" s="48">
        <f t="shared" si="7"/>
        <v>0</v>
      </c>
      <c r="AY20" s="49">
        <f t="shared" si="7"/>
        <v>0</v>
      </c>
      <c r="AZ20" s="49">
        <f t="shared" si="7"/>
        <v>0</v>
      </c>
      <c r="BA20" s="49">
        <f t="shared" si="7"/>
        <v>0</v>
      </c>
      <c r="BB20" s="48">
        <f>SUM(BB5:BB19)</f>
        <v>0</v>
      </c>
      <c r="BC20" s="49">
        <f t="shared" ref="BC20:CA20" si="8">SUM(BC5:BC19)</f>
        <v>0</v>
      </c>
      <c r="BD20" s="50">
        <f t="shared" si="8"/>
        <v>0</v>
      </c>
      <c r="BE20" s="51">
        <f t="shared" si="8"/>
        <v>0</v>
      </c>
      <c r="BF20" s="48">
        <f t="shared" si="8"/>
        <v>0</v>
      </c>
      <c r="BG20" s="49">
        <f t="shared" si="8"/>
        <v>0</v>
      </c>
      <c r="BH20" s="50">
        <f t="shared" si="8"/>
        <v>0</v>
      </c>
      <c r="BI20" s="51">
        <f t="shared" si="8"/>
        <v>0</v>
      </c>
      <c r="BJ20" s="48">
        <f t="shared" si="8"/>
        <v>0</v>
      </c>
      <c r="BK20" s="49">
        <f t="shared" si="8"/>
        <v>0</v>
      </c>
      <c r="BL20" s="50">
        <f t="shared" si="8"/>
        <v>0</v>
      </c>
      <c r="BM20" s="51">
        <f t="shared" si="8"/>
        <v>0</v>
      </c>
      <c r="BN20" s="48">
        <f t="shared" si="8"/>
        <v>0</v>
      </c>
      <c r="BO20" s="49">
        <f t="shared" si="8"/>
        <v>0</v>
      </c>
      <c r="BP20" s="50">
        <f t="shared" si="8"/>
        <v>0</v>
      </c>
      <c r="BQ20" s="51">
        <f t="shared" si="8"/>
        <v>0</v>
      </c>
      <c r="BR20" s="48">
        <f t="shared" si="8"/>
        <v>0</v>
      </c>
      <c r="BS20" s="49">
        <f t="shared" si="8"/>
        <v>0</v>
      </c>
      <c r="BT20" s="50">
        <f t="shared" si="8"/>
        <v>0</v>
      </c>
      <c r="BU20" s="51">
        <f t="shared" si="8"/>
        <v>0</v>
      </c>
      <c r="BV20" s="48">
        <f t="shared" si="8"/>
        <v>0</v>
      </c>
      <c r="BW20" s="49">
        <f t="shared" si="8"/>
        <v>0</v>
      </c>
      <c r="BX20" s="48">
        <f t="shared" si="8"/>
        <v>0</v>
      </c>
      <c r="BY20" s="49">
        <f t="shared" si="8"/>
        <v>0</v>
      </c>
      <c r="BZ20" s="49">
        <f t="shared" si="8"/>
        <v>0</v>
      </c>
      <c r="CA20" s="49">
        <f t="shared" si="8"/>
        <v>0</v>
      </c>
    </row>
  </sheetData>
  <mergeCells count="45">
    <mergeCell ref="AX3:AY3"/>
    <mergeCell ref="AZ3:BA3"/>
    <mergeCell ref="B2:Y2"/>
    <mergeCell ref="AB2:AY2"/>
    <mergeCell ref="Z2:AA2"/>
    <mergeCell ref="Z3:AA3"/>
    <mergeCell ref="AZ2:BA2"/>
    <mergeCell ref="AB3:AC3"/>
    <mergeCell ref="AD3:AE3"/>
    <mergeCell ref="AF3:AG3"/>
    <mergeCell ref="AH3:AI3"/>
    <mergeCell ref="AJ3:AK3"/>
    <mergeCell ref="AL3:AM3"/>
    <mergeCell ref="AN3:AO3"/>
    <mergeCell ref="AP3:AQ3"/>
    <mergeCell ref="AR3:AS3"/>
    <mergeCell ref="AT3:AU3"/>
    <mergeCell ref="AV3:AW3"/>
    <mergeCell ref="X3:Y3"/>
    <mergeCell ref="B3:C3"/>
    <mergeCell ref="D3:E3"/>
    <mergeCell ref="F3:G3"/>
    <mergeCell ref="H3:I3"/>
    <mergeCell ref="J3:K3"/>
    <mergeCell ref="L3:M3"/>
    <mergeCell ref="N3:O3"/>
    <mergeCell ref="P3:Q3"/>
    <mergeCell ref="R3:S3"/>
    <mergeCell ref="T3:U3"/>
    <mergeCell ref="V3:W3"/>
    <mergeCell ref="BB2:BY2"/>
    <mergeCell ref="BZ2:CA2"/>
    <mergeCell ref="BB3:BC3"/>
    <mergeCell ref="BD3:BE3"/>
    <mergeCell ref="BF3:BG3"/>
    <mergeCell ref="BH3:BI3"/>
    <mergeCell ref="BJ3:BK3"/>
    <mergeCell ref="BL3:BM3"/>
    <mergeCell ref="BN3:BO3"/>
    <mergeCell ref="BP3:BQ3"/>
    <mergeCell ref="BR3:BS3"/>
    <mergeCell ref="BT3:BU3"/>
    <mergeCell ref="BV3:BW3"/>
    <mergeCell ref="BX3:BY3"/>
    <mergeCell ref="BZ3:CA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7EAC-0EBB-7449-9394-25DDD82BAFA4}">
  <dimension ref="A1:CA20"/>
  <sheetViews>
    <sheetView workbookViewId="0">
      <pane xSplit="1" ySplit="4" topLeftCell="B5" activePane="bottomRight" state="frozen"/>
      <selection pane="topRight" activeCell="B1" sqref="B1"/>
      <selection pane="bottomLeft" activeCell="A4" sqref="A4"/>
      <selection pane="bottomRight" activeCell="C7" sqref="C7"/>
    </sheetView>
  </sheetViews>
  <sheetFormatPr baseColWidth="10" defaultRowHeight="16"/>
  <cols>
    <col min="1" max="1" width="31.85546875" customWidth="1"/>
    <col min="26" max="27" width="11.85546875" customWidth="1"/>
  </cols>
  <sheetData>
    <row r="1" spans="1:79" ht="35" customHeight="1">
      <c r="A1" s="7" t="s">
        <v>106</v>
      </c>
      <c r="B1" s="77" t="s">
        <v>114</v>
      </c>
      <c r="C1" s="2"/>
      <c r="D1" s="2"/>
      <c r="E1" s="2"/>
      <c r="F1" s="2"/>
      <c r="G1" s="2"/>
      <c r="H1" s="1"/>
      <c r="I1" s="1"/>
      <c r="J1" s="1"/>
      <c r="K1" s="1"/>
      <c r="L1" s="1"/>
      <c r="M1" s="1"/>
      <c r="N1" s="1"/>
      <c r="O1" s="1"/>
      <c r="P1" s="1"/>
      <c r="Q1" s="1"/>
      <c r="R1" s="1"/>
      <c r="S1" s="1"/>
      <c r="T1" s="1"/>
      <c r="U1" s="1"/>
      <c r="V1" s="1"/>
      <c r="W1" s="1"/>
      <c r="X1" s="1"/>
      <c r="Y1" s="1"/>
    </row>
    <row r="2" spans="1:79" ht="67" customHeight="1" thickBot="1">
      <c r="A2" s="76"/>
      <c r="B2" s="118">
        <v>2021</v>
      </c>
      <c r="C2" s="119"/>
      <c r="D2" s="119"/>
      <c r="E2" s="119"/>
      <c r="F2" s="119"/>
      <c r="G2" s="119"/>
      <c r="H2" s="119"/>
      <c r="I2" s="119"/>
      <c r="J2" s="119"/>
      <c r="K2" s="119"/>
      <c r="L2" s="119"/>
      <c r="M2" s="119"/>
      <c r="N2" s="119"/>
      <c r="O2" s="119"/>
      <c r="P2" s="119"/>
      <c r="Q2" s="119"/>
      <c r="R2" s="119"/>
      <c r="S2" s="119"/>
      <c r="T2" s="119"/>
      <c r="U2" s="119"/>
      <c r="V2" s="119"/>
      <c r="W2" s="119"/>
      <c r="X2" s="119"/>
      <c r="Y2" s="120"/>
      <c r="Z2" s="121" t="s">
        <v>109</v>
      </c>
      <c r="AA2" s="122"/>
      <c r="AB2" s="118">
        <v>2022</v>
      </c>
      <c r="AC2" s="119"/>
      <c r="AD2" s="119"/>
      <c r="AE2" s="119"/>
      <c r="AF2" s="119"/>
      <c r="AG2" s="119"/>
      <c r="AH2" s="119"/>
      <c r="AI2" s="119"/>
      <c r="AJ2" s="119"/>
      <c r="AK2" s="119"/>
      <c r="AL2" s="119"/>
      <c r="AM2" s="119"/>
      <c r="AN2" s="119"/>
      <c r="AO2" s="119"/>
      <c r="AP2" s="119"/>
      <c r="AQ2" s="119"/>
      <c r="AR2" s="119"/>
      <c r="AS2" s="119"/>
      <c r="AT2" s="119"/>
      <c r="AU2" s="119"/>
      <c r="AV2" s="119"/>
      <c r="AW2" s="119"/>
      <c r="AX2" s="119"/>
      <c r="AY2" s="120"/>
      <c r="AZ2" s="121" t="s">
        <v>110</v>
      </c>
      <c r="BA2" s="122"/>
      <c r="BB2" s="118">
        <v>2023</v>
      </c>
      <c r="BC2" s="119"/>
      <c r="BD2" s="119"/>
      <c r="BE2" s="119"/>
      <c r="BF2" s="119"/>
      <c r="BG2" s="119"/>
      <c r="BH2" s="119"/>
      <c r="BI2" s="119"/>
      <c r="BJ2" s="119"/>
      <c r="BK2" s="119"/>
      <c r="BL2" s="119"/>
      <c r="BM2" s="119"/>
      <c r="BN2" s="119"/>
      <c r="BO2" s="119"/>
      <c r="BP2" s="119"/>
      <c r="BQ2" s="119"/>
      <c r="BR2" s="119"/>
      <c r="BS2" s="119"/>
      <c r="BT2" s="119"/>
      <c r="BU2" s="119"/>
      <c r="BV2" s="119"/>
      <c r="BW2" s="119"/>
      <c r="BX2" s="119"/>
      <c r="BY2" s="120"/>
      <c r="BZ2" s="121" t="s">
        <v>111</v>
      </c>
      <c r="CA2" s="122"/>
    </row>
    <row r="3" spans="1:79" ht="21" customHeight="1">
      <c r="B3" s="114" t="s">
        <v>0</v>
      </c>
      <c r="C3" s="115"/>
      <c r="D3" s="116" t="s">
        <v>1</v>
      </c>
      <c r="E3" s="117"/>
      <c r="F3" s="114" t="s">
        <v>2</v>
      </c>
      <c r="G3" s="115"/>
      <c r="H3" s="116" t="s">
        <v>3</v>
      </c>
      <c r="I3" s="117"/>
      <c r="J3" s="114" t="s">
        <v>13</v>
      </c>
      <c r="K3" s="115"/>
      <c r="L3" s="116" t="s">
        <v>4</v>
      </c>
      <c r="M3" s="115"/>
      <c r="N3" s="114" t="s">
        <v>5</v>
      </c>
      <c r="O3" s="115"/>
      <c r="P3" s="116" t="s">
        <v>6</v>
      </c>
      <c r="Q3" s="117"/>
      <c r="R3" s="114" t="s">
        <v>7</v>
      </c>
      <c r="S3" s="115"/>
      <c r="T3" s="116" t="s">
        <v>14</v>
      </c>
      <c r="U3" s="117"/>
      <c r="V3" s="114" t="s">
        <v>8</v>
      </c>
      <c r="W3" s="115"/>
      <c r="X3" s="114" t="s">
        <v>15</v>
      </c>
      <c r="Y3" s="115"/>
      <c r="Z3" s="114"/>
      <c r="AA3" s="115"/>
      <c r="AB3" s="114" t="s">
        <v>0</v>
      </c>
      <c r="AC3" s="115"/>
      <c r="AD3" s="116" t="s">
        <v>1</v>
      </c>
      <c r="AE3" s="117"/>
      <c r="AF3" s="114" t="s">
        <v>2</v>
      </c>
      <c r="AG3" s="115"/>
      <c r="AH3" s="116" t="s">
        <v>3</v>
      </c>
      <c r="AI3" s="117"/>
      <c r="AJ3" s="114" t="s">
        <v>13</v>
      </c>
      <c r="AK3" s="115"/>
      <c r="AL3" s="116" t="s">
        <v>4</v>
      </c>
      <c r="AM3" s="115"/>
      <c r="AN3" s="114" t="s">
        <v>5</v>
      </c>
      <c r="AO3" s="115"/>
      <c r="AP3" s="116" t="s">
        <v>6</v>
      </c>
      <c r="AQ3" s="117"/>
      <c r="AR3" s="114" t="s">
        <v>7</v>
      </c>
      <c r="AS3" s="115"/>
      <c r="AT3" s="116" t="s">
        <v>14</v>
      </c>
      <c r="AU3" s="117"/>
      <c r="AV3" s="114" t="s">
        <v>8</v>
      </c>
      <c r="AW3" s="115"/>
      <c r="AX3" s="114" t="s">
        <v>15</v>
      </c>
      <c r="AY3" s="115"/>
      <c r="AZ3" s="114"/>
      <c r="BA3" s="115"/>
      <c r="BB3" s="114" t="s">
        <v>0</v>
      </c>
      <c r="BC3" s="115"/>
      <c r="BD3" s="116" t="s">
        <v>1</v>
      </c>
      <c r="BE3" s="117"/>
      <c r="BF3" s="114" t="s">
        <v>2</v>
      </c>
      <c r="BG3" s="115"/>
      <c r="BH3" s="116" t="s">
        <v>3</v>
      </c>
      <c r="BI3" s="117"/>
      <c r="BJ3" s="114" t="s">
        <v>13</v>
      </c>
      <c r="BK3" s="115"/>
      <c r="BL3" s="116" t="s">
        <v>4</v>
      </c>
      <c r="BM3" s="115"/>
      <c r="BN3" s="114" t="s">
        <v>5</v>
      </c>
      <c r="BO3" s="115"/>
      <c r="BP3" s="116" t="s">
        <v>6</v>
      </c>
      <c r="BQ3" s="117"/>
      <c r="BR3" s="114" t="s">
        <v>7</v>
      </c>
      <c r="BS3" s="115"/>
      <c r="BT3" s="116" t="s">
        <v>14</v>
      </c>
      <c r="BU3" s="117"/>
      <c r="BV3" s="114" t="s">
        <v>8</v>
      </c>
      <c r="BW3" s="115"/>
      <c r="BX3" s="114" t="s">
        <v>15</v>
      </c>
      <c r="BY3" s="115"/>
      <c r="BZ3" s="114"/>
      <c r="CA3" s="115"/>
    </row>
    <row r="4" spans="1:79">
      <c r="A4" s="94" t="s">
        <v>23</v>
      </c>
      <c r="B4" s="22" t="s">
        <v>9</v>
      </c>
      <c r="C4" s="40" t="s">
        <v>10</v>
      </c>
      <c r="D4" s="22" t="s">
        <v>9</v>
      </c>
      <c r="E4" s="40" t="s">
        <v>10</v>
      </c>
      <c r="F4" s="18" t="s">
        <v>9</v>
      </c>
      <c r="G4" s="41" t="s">
        <v>10</v>
      </c>
      <c r="H4" s="22" t="s">
        <v>9</v>
      </c>
      <c r="I4" s="40" t="s">
        <v>10</v>
      </c>
      <c r="J4" s="18" t="s">
        <v>9</v>
      </c>
      <c r="K4" s="41" t="s">
        <v>10</v>
      </c>
      <c r="L4" s="22" t="s">
        <v>9</v>
      </c>
      <c r="M4" s="40" t="s">
        <v>10</v>
      </c>
      <c r="N4" s="18" t="s">
        <v>9</v>
      </c>
      <c r="O4" s="41" t="s">
        <v>10</v>
      </c>
      <c r="P4" s="22" t="s">
        <v>9</v>
      </c>
      <c r="Q4" s="40" t="s">
        <v>10</v>
      </c>
      <c r="R4" s="18" t="s">
        <v>9</v>
      </c>
      <c r="S4" s="41" t="s">
        <v>10</v>
      </c>
      <c r="T4" s="22" t="s">
        <v>9</v>
      </c>
      <c r="U4" s="40" t="s">
        <v>10</v>
      </c>
      <c r="V4" s="18" t="s">
        <v>9</v>
      </c>
      <c r="W4" s="41" t="s">
        <v>10</v>
      </c>
      <c r="X4" s="22" t="s">
        <v>9</v>
      </c>
      <c r="Y4" s="40" t="s">
        <v>10</v>
      </c>
      <c r="Z4" s="97" t="s">
        <v>9</v>
      </c>
      <c r="AA4" s="98" t="s">
        <v>10</v>
      </c>
      <c r="AB4" s="22" t="s">
        <v>9</v>
      </c>
      <c r="AC4" s="40" t="s">
        <v>10</v>
      </c>
      <c r="AD4" s="22" t="s">
        <v>9</v>
      </c>
      <c r="AE4" s="40" t="s">
        <v>10</v>
      </c>
      <c r="AF4" s="18" t="s">
        <v>9</v>
      </c>
      <c r="AG4" s="41" t="s">
        <v>10</v>
      </c>
      <c r="AH4" s="22" t="s">
        <v>9</v>
      </c>
      <c r="AI4" s="40" t="s">
        <v>10</v>
      </c>
      <c r="AJ4" s="18" t="s">
        <v>9</v>
      </c>
      <c r="AK4" s="41" t="s">
        <v>10</v>
      </c>
      <c r="AL4" s="22" t="s">
        <v>9</v>
      </c>
      <c r="AM4" s="40" t="s">
        <v>10</v>
      </c>
      <c r="AN4" s="18" t="s">
        <v>9</v>
      </c>
      <c r="AO4" s="41" t="s">
        <v>10</v>
      </c>
      <c r="AP4" s="22" t="s">
        <v>9</v>
      </c>
      <c r="AQ4" s="40" t="s">
        <v>10</v>
      </c>
      <c r="AR4" s="18" t="s">
        <v>9</v>
      </c>
      <c r="AS4" s="41" t="s">
        <v>10</v>
      </c>
      <c r="AT4" s="22" t="s">
        <v>9</v>
      </c>
      <c r="AU4" s="40" t="s">
        <v>10</v>
      </c>
      <c r="AV4" s="18" t="s">
        <v>9</v>
      </c>
      <c r="AW4" s="41" t="s">
        <v>10</v>
      </c>
      <c r="AX4" s="22" t="s">
        <v>9</v>
      </c>
      <c r="AY4" s="40" t="s">
        <v>10</v>
      </c>
      <c r="AZ4" s="97" t="s">
        <v>9</v>
      </c>
      <c r="BA4" s="98" t="s">
        <v>10</v>
      </c>
      <c r="BB4" s="22" t="s">
        <v>9</v>
      </c>
      <c r="BC4" s="40" t="s">
        <v>10</v>
      </c>
      <c r="BD4" s="22" t="s">
        <v>9</v>
      </c>
      <c r="BE4" s="40" t="s">
        <v>10</v>
      </c>
      <c r="BF4" s="18" t="s">
        <v>9</v>
      </c>
      <c r="BG4" s="41" t="s">
        <v>10</v>
      </c>
      <c r="BH4" s="22" t="s">
        <v>9</v>
      </c>
      <c r="BI4" s="40" t="s">
        <v>10</v>
      </c>
      <c r="BJ4" s="18" t="s">
        <v>9</v>
      </c>
      <c r="BK4" s="41" t="s">
        <v>10</v>
      </c>
      <c r="BL4" s="22" t="s">
        <v>9</v>
      </c>
      <c r="BM4" s="40" t="s">
        <v>10</v>
      </c>
      <c r="BN4" s="18" t="s">
        <v>9</v>
      </c>
      <c r="BO4" s="41" t="s">
        <v>10</v>
      </c>
      <c r="BP4" s="22" t="s">
        <v>9</v>
      </c>
      <c r="BQ4" s="40" t="s">
        <v>10</v>
      </c>
      <c r="BR4" s="18" t="s">
        <v>9</v>
      </c>
      <c r="BS4" s="41" t="s">
        <v>10</v>
      </c>
      <c r="BT4" s="22" t="s">
        <v>9</v>
      </c>
      <c r="BU4" s="40" t="s">
        <v>10</v>
      </c>
      <c r="BV4" s="18" t="s">
        <v>9</v>
      </c>
      <c r="BW4" s="41" t="s">
        <v>10</v>
      </c>
      <c r="BX4" s="22" t="s">
        <v>9</v>
      </c>
      <c r="BY4" s="40" t="s">
        <v>10</v>
      </c>
      <c r="BZ4" s="97" t="s">
        <v>9</v>
      </c>
      <c r="CA4" s="98" t="s">
        <v>10</v>
      </c>
    </row>
    <row r="5" spans="1:79">
      <c r="A5" s="3" t="s">
        <v>107</v>
      </c>
      <c r="B5" s="42"/>
      <c r="C5" s="43"/>
      <c r="D5" s="44"/>
      <c r="E5" s="45"/>
      <c r="F5" s="42">
        <v>14000</v>
      </c>
      <c r="G5" s="43">
        <v>14000</v>
      </c>
      <c r="H5" s="44"/>
      <c r="I5" s="45"/>
      <c r="J5" s="42"/>
      <c r="K5" s="43"/>
      <c r="L5" s="44"/>
      <c r="M5" s="45"/>
      <c r="N5" s="42"/>
      <c r="O5" s="43"/>
      <c r="P5" s="44"/>
      <c r="Q5" s="45"/>
      <c r="R5" s="42"/>
      <c r="S5" s="43"/>
      <c r="T5" s="44"/>
      <c r="U5" s="45"/>
      <c r="V5" s="42"/>
      <c r="W5" s="43"/>
      <c r="X5" s="42"/>
      <c r="Y5" s="43"/>
      <c r="Z5" s="99">
        <f>SUMIF(B$4:Y$4,"Plan",B5:Y5)</f>
        <v>14000</v>
      </c>
      <c r="AA5" s="100">
        <f>SUMIF(B$4:Y$4,"Actual",B5:Y5)</f>
        <v>14000</v>
      </c>
      <c r="AB5" s="42"/>
      <c r="AC5" s="43"/>
      <c r="AD5" s="44"/>
      <c r="AE5" s="45"/>
      <c r="AF5" s="42"/>
      <c r="AG5" s="43"/>
      <c r="AH5" s="44"/>
      <c r="AI5" s="45"/>
      <c r="AJ5" s="42"/>
      <c r="AK5" s="43"/>
      <c r="AL5" s="44"/>
      <c r="AM5" s="45"/>
      <c r="AN5" s="42"/>
      <c r="AO5" s="43"/>
      <c r="AP5" s="44"/>
      <c r="AQ5" s="45"/>
      <c r="AR5" s="42"/>
      <c r="AS5" s="43"/>
      <c r="AT5" s="44"/>
      <c r="AU5" s="45"/>
      <c r="AV5" s="42"/>
      <c r="AW5" s="43"/>
      <c r="AX5" s="42"/>
      <c r="AY5" s="43"/>
      <c r="AZ5" s="99">
        <f>SUMIF(AB$4:AY$4,"Plan",AB5:AY5)</f>
        <v>0</v>
      </c>
      <c r="BA5" s="100">
        <f>SUMIF(AB$4:AY$4,"Actual",AB5:AY5)</f>
        <v>0</v>
      </c>
      <c r="BB5" s="42"/>
      <c r="BC5" s="43"/>
      <c r="BD5" s="44"/>
      <c r="BE5" s="45"/>
      <c r="BF5" s="42"/>
      <c r="BG5" s="43"/>
      <c r="BH5" s="44"/>
      <c r="BI5" s="45"/>
      <c r="BJ5" s="42"/>
      <c r="BK5" s="43"/>
      <c r="BL5" s="44"/>
      <c r="BM5" s="45"/>
      <c r="BN5" s="42"/>
      <c r="BO5" s="43"/>
      <c r="BP5" s="44"/>
      <c r="BQ5" s="45"/>
      <c r="BR5" s="42"/>
      <c r="BS5" s="43"/>
      <c r="BT5" s="44"/>
      <c r="BU5" s="45"/>
      <c r="BV5" s="42"/>
      <c r="BW5" s="43"/>
      <c r="BX5" s="42"/>
      <c r="BY5" s="43"/>
      <c r="BZ5" s="99">
        <f>SUMIF(BB$4:BY$4,"Plan",BB5:BY5)</f>
        <v>0</v>
      </c>
      <c r="CA5" s="100">
        <f>SUMIF(BB$4:BY$4,"Actual",BB5:BY5)</f>
        <v>0</v>
      </c>
    </row>
    <row r="6" spans="1:79">
      <c r="A6" s="3" t="s">
        <v>115</v>
      </c>
      <c r="B6" s="42">
        <v>780</v>
      </c>
      <c r="C6" s="43">
        <v>780</v>
      </c>
      <c r="D6" s="44"/>
      <c r="E6" s="45"/>
      <c r="F6" s="42"/>
      <c r="G6" s="43"/>
      <c r="H6" s="44"/>
      <c r="I6" s="45"/>
      <c r="J6" s="42"/>
      <c r="K6" s="43"/>
      <c r="L6" s="44"/>
      <c r="M6" s="45"/>
      <c r="N6" s="42"/>
      <c r="O6" s="43"/>
      <c r="P6" s="44"/>
      <c r="Q6" s="45"/>
      <c r="R6" s="42"/>
      <c r="S6" s="43"/>
      <c r="T6" s="44"/>
      <c r="U6" s="45"/>
      <c r="V6" s="42"/>
      <c r="W6" s="43"/>
      <c r="X6" s="42"/>
      <c r="Y6" s="43"/>
      <c r="Z6" s="99">
        <f t="shared" ref="Z6:Z19" si="0">SUMIF(B$4:Y$4,"Plan",B6:Y6)</f>
        <v>780</v>
      </c>
      <c r="AA6" s="100">
        <f t="shared" ref="AA6:AA19" si="1">SUMIF(B$4:Y$4,"Actual",B6:Y6)</f>
        <v>780</v>
      </c>
      <c r="AB6" s="42"/>
      <c r="AC6" s="43"/>
      <c r="AD6" s="44"/>
      <c r="AE6" s="45"/>
      <c r="AF6" s="42"/>
      <c r="AG6" s="43"/>
      <c r="AH6" s="44"/>
      <c r="AI6" s="45"/>
      <c r="AJ6" s="42"/>
      <c r="AK6" s="43"/>
      <c r="AL6" s="44"/>
      <c r="AM6" s="45"/>
      <c r="AN6" s="42"/>
      <c r="AO6" s="43"/>
      <c r="AP6" s="44"/>
      <c r="AQ6" s="45"/>
      <c r="AR6" s="42"/>
      <c r="AS6" s="43"/>
      <c r="AT6" s="44"/>
      <c r="AU6" s="45"/>
      <c r="AV6" s="42"/>
      <c r="AW6" s="43"/>
      <c r="AX6" s="42"/>
      <c r="AY6" s="43"/>
      <c r="AZ6" s="99">
        <f t="shared" ref="AZ6:AZ19" si="2">SUMIF(AB$4:AY$4,"Plan",AB6:AY6)</f>
        <v>0</v>
      </c>
      <c r="BA6" s="100">
        <f t="shared" ref="BA6:BA19" si="3">SUMIF(AB$4:AY$4,"Actual",AB6:AY6)</f>
        <v>0</v>
      </c>
      <c r="BB6" s="42"/>
      <c r="BC6" s="43"/>
      <c r="BD6" s="44"/>
      <c r="BE6" s="45"/>
      <c r="BF6" s="42"/>
      <c r="BG6" s="43"/>
      <c r="BH6" s="44"/>
      <c r="BI6" s="45"/>
      <c r="BJ6" s="42"/>
      <c r="BK6" s="43"/>
      <c r="BL6" s="44"/>
      <c r="BM6" s="45"/>
      <c r="BN6" s="42"/>
      <c r="BO6" s="43"/>
      <c r="BP6" s="44"/>
      <c r="BQ6" s="45"/>
      <c r="BR6" s="42"/>
      <c r="BS6" s="43"/>
      <c r="BT6" s="44"/>
      <c r="BU6" s="45"/>
      <c r="BV6" s="42"/>
      <c r="BW6" s="43"/>
      <c r="BX6" s="42"/>
      <c r="BY6" s="43"/>
      <c r="BZ6" s="99">
        <f t="shared" ref="BZ6:BZ19" si="4">SUMIF(BB$4:BY$4,"Plan",BB6:BY6)</f>
        <v>0</v>
      </c>
      <c r="CA6" s="100">
        <f t="shared" ref="CA6:CA19" si="5">SUMIF(BB$4:BY$4,"Actual",BB6:BY6)</f>
        <v>0</v>
      </c>
    </row>
    <row r="7" spans="1:79">
      <c r="A7" s="3"/>
      <c r="B7" s="42"/>
      <c r="C7" s="43"/>
      <c r="D7" s="44"/>
      <c r="E7" s="45"/>
      <c r="F7" s="42"/>
      <c r="G7" s="43"/>
      <c r="H7" s="44"/>
      <c r="I7" s="45"/>
      <c r="J7" s="42"/>
      <c r="K7" s="43"/>
      <c r="L7" s="44"/>
      <c r="M7" s="45"/>
      <c r="N7" s="42"/>
      <c r="O7" s="43"/>
      <c r="P7" s="44"/>
      <c r="Q7" s="45"/>
      <c r="R7" s="42"/>
      <c r="S7" s="43"/>
      <c r="T7" s="44"/>
      <c r="U7" s="45"/>
      <c r="V7" s="42"/>
      <c r="W7" s="43"/>
      <c r="X7" s="42"/>
      <c r="Y7" s="43"/>
      <c r="Z7" s="99">
        <f t="shared" si="0"/>
        <v>0</v>
      </c>
      <c r="AA7" s="100">
        <f t="shared" si="1"/>
        <v>0</v>
      </c>
      <c r="AB7" s="42"/>
      <c r="AC7" s="43"/>
      <c r="AD7" s="44"/>
      <c r="AE7" s="45"/>
      <c r="AF7" s="42"/>
      <c r="AG7" s="43"/>
      <c r="AH7" s="44"/>
      <c r="AI7" s="45"/>
      <c r="AJ7" s="42"/>
      <c r="AK7" s="43"/>
      <c r="AL7" s="44"/>
      <c r="AM7" s="45"/>
      <c r="AN7" s="42"/>
      <c r="AO7" s="43"/>
      <c r="AP7" s="44"/>
      <c r="AQ7" s="45"/>
      <c r="AR7" s="42"/>
      <c r="AS7" s="43"/>
      <c r="AT7" s="44"/>
      <c r="AU7" s="45"/>
      <c r="AV7" s="42"/>
      <c r="AW7" s="43"/>
      <c r="AX7" s="42"/>
      <c r="AY7" s="43"/>
      <c r="AZ7" s="99">
        <f t="shared" si="2"/>
        <v>0</v>
      </c>
      <c r="BA7" s="100">
        <f t="shared" si="3"/>
        <v>0</v>
      </c>
      <c r="BB7" s="42"/>
      <c r="BC7" s="43"/>
      <c r="BD7" s="44"/>
      <c r="BE7" s="45"/>
      <c r="BF7" s="42"/>
      <c r="BG7" s="43"/>
      <c r="BH7" s="44"/>
      <c r="BI7" s="45"/>
      <c r="BJ7" s="42"/>
      <c r="BK7" s="43"/>
      <c r="BL7" s="44"/>
      <c r="BM7" s="45"/>
      <c r="BN7" s="42"/>
      <c r="BO7" s="43"/>
      <c r="BP7" s="44"/>
      <c r="BQ7" s="45"/>
      <c r="BR7" s="42"/>
      <c r="BS7" s="43"/>
      <c r="BT7" s="44"/>
      <c r="BU7" s="45"/>
      <c r="BV7" s="42"/>
      <c r="BW7" s="43"/>
      <c r="BX7" s="42"/>
      <c r="BY7" s="43"/>
      <c r="BZ7" s="99">
        <f t="shared" si="4"/>
        <v>0</v>
      </c>
      <c r="CA7" s="100">
        <f t="shared" si="5"/>
        <v>0</v>
      </c>
    </row>
    <row r="8" spans="1:79">
      <c r="A8" s="3"/>
      <c r="B8" s="42"/>
      <c r="C8" s="43"/>
      <c r="D8" s="44"/>
      <c r="E8" s="45"/>
      <c r="F8" s="42"/>
      <c r="G8" s="43"/>
      <c r="H8" s="46"/>
      <c r="I8" s="45"/>
      <c r="J8" s="47"/>
      <c r="K8" s="43"/>
      <c r="L8" s="46"/>
      <c r="M8" s="45"/>
      <c r="N8" s="47"/>
      <c r="O8" s="43"/>
      <c r="P8" s="46"/>
      <c r="Q8" s="45"/>
      <c r="R8" s="47"/>
      <c r="S8" s="43"/>
      <c r="T8" s="46"/>
      <c r="U8" s="45"/>
      <c r="V8" s="47"/>
      <c r="W8" s="43"/>
      <c r="X8" s="47"/>
      <c r="Y8" s="43"/>
      <c r="Z8" s="99">
        <f t="shared" si="0"/>
        <v>0</v>
      </c>
      <c r="AA8" s="100">
        <f t="shared" si="1"/>
        <v>0</v>
      </c>
      <c r="AB8" s="42"/>
      <c r="AC8" s="43"/>
      <c r="AD8" s="44"/>
      <c r="AE8" s="45"/>
      <c r="AF8" s="42"/>
      <c r="AG8" s="43"/>
      <c r="AH8" s="46"/>
      <c r="AI8" s="45"/>
      <c r="AJ8" s="47"/>
      <c r="AK8" s="43"/>
      <c r="AL8" s="46"/>
      <c r="AM8" s="45"/>
      <c r="AN8" s="47"/>
      <c r="AO8" s="43"/>
      <c r="AP8" s="46"/>
      <c r="AQ8" s="45"/>
      <c r="AR8" s="47"/>
      <c r="AS8" s="43"/>
      <c r="AT8" s="46"/>
      <c r="AU8" s="45"/>
      <c r="AV8" s="47"/>
      <c r="AW8" s="43"/>
      <c r="AX8" s="47"/>
      <c r="AY8" s="43"/>
      <c r="AZ8" s="99">
        <f t="shared" si="2"/>
        <v>0</v>
      </c>
      <c r="BA8" s="100">
        <f t="shared" si="3"/>
        <v>0</v>
      </c>
      <c r="BB8" s="42"/>
      <c r="BC8" s="43"/>
      <c r="BD8" s="44"/>
      <c r="BE8" s="45"/>
      <c r="BF8" s="42"/>
      <c r="BG8" s="43"/>
      <c r="BH8" s="46"/>
      <c r="BI8" s="45"/>
      <c r="BJ8" s="47"/>
      <c r="BK8" s="43"/>
      <c r="BL8" s="46"/>
      <c r="BM8" s="45"/>
      <c r="BN8" s="47"/>
      <c r="BO8" s="43"/>
      <c r="BP8" s="46"/>
      <c r="BQ8" s="45"/>
      <c r="BR8" s="47"/>
      <c r="BS8" s="43"/>
      <c r="BT8" s="46"/>
      <c r="BU8" s="45"/>
      <c r="BV8" s="47"/>
      <c r="BW8" s="43"/>
      <c r="BX8" s="47"/>
      <c r="BY8" s="43"/>
      <c r="BZ8" s="99">
        <f t="shared" si="4"/>
        <v>0</v>
      </c>
      <c r="CA8" s="100">
        <f t="shared" si="5"/>
        <v>0</v>
      </c>
    </row>
    <row r="9" spans="1:79">
      <c r="A9" s="3"/>
      <c r="B9" s="42"/>
      <c r="C9" s="43"/>
      <c r="D9" s="44"/>
      <c r="E9" s="45"/>
      <c r="F9" s="42"/>
      <c r="G9" s="43"/>
      <c r="H9" s="46"/>
      <c r="I9" s="45"/>
      <c r="J9" s="47"/>
      <c r="K9" s="43"/>
      <c r="L9" s="46"/>
      <c r="M9" s="45"/>
      <c r="N9" s="47"/>
      <c r="O9" s="43"/>
      <c r="P9" s="46"/>
      <c r="Q9" s="45"/>
      <c r="R9" s="47"/>
      <c r="S9" s="43"/>
      <c r="T9" s="46"/>
      <c r="U9" s="45"/>
      <c r="V9" s="47"/>
      <c r="W9" s="43"/>
      <c r="X9" s="47"/>
      <c r="Y9" s="43"/>
      <c r="Z9" s="99">
        <f t="shared" si="0"/>
        <v>0</v>
      </c>
      <c r="AA9" s="100">
        <f t="shared" si="1"/>
        <v>0</v>
      </c>
      <c r="AB9" s="42"/>
      <c r="AC9" s="43"/>
      <c r="AD9" s="44"/>
      <c r="AE9" s="45"/>
      <c r="AF9" s="42"/>
      <c r="AG9" s="43"/>
      <c r="AH9" s="46"/>
      <c r="AI9" s="45"/>
      <c r="AJ9" s="47"/>
      <c r="AK9" s="43"/>
      <c r="AL9" s="46"/>
      <c r="AM9" s="45"/>
      <c r="AN9" s="47"/>
      <c r="AO9" s="43"/>
      <c r="AP9" s="46"/>
      <c r="AQ9" s="45"/>
      <c r="AR9" s="47"/>
      <c r="AS9" s="43"/>
      <c r="AT9" s="46"/>
      <c r="AU9" s="45"/>
      <c r="AV9" s="47"/>
      <c r="AW9" s="43"/>
      <c r="AX9" s="47"/>
      <c r="AY9" s="43"/>
      <c r="AZ9" s="99">
        <f t="shared" si="2"/>
        <v>0</v>
      </c>
      <c r="BA9" s="100">
        <f t="shared" si="3"/>
        <v>0</v>
      </c>
      <c r="BB9" s="42"/>
      <c r="BC9" s="43"/>
      <c r="BD9" s="44"/>
      <c r="BE9" s="45"/>
      <c r="BF9" s="42"/>
      <c r="BG9" s="43"/>
      <c r="BH9" s="46"/>
      <c r="BI9" s="45"/>
      <c r="BJ9" s="47"/>
      <c r="BK9" s="43"/>
      <c r="BL9" s="46"/>
      <c r="BM9" s="45"/>
      <c r="BN9" s="47"/>
      <c r="BO9" s="43"/>
      <c r="BP9" s="46"/>
      <c r="BQ9" s="45"/>
      <c r="BR9" s="47"/>
      <c r="BS9" s="43"/>
      <c r="BT9" s="46"/>
      <c r="BU9" s="45"/>
      <c r="BV9" s="47"/>
      <c r="BW9" s="43"/>
      <c r="BX9" s="47"/>
      <c r="BY9" s="43"/>
      <c r="BZ9" s="99">
        <f t="shared" si="4"/>
        <v>0</v>
      </c>
      <c r="CA9" s="100">
        <f t="shared" si="5"/>
        <v>0</v>
      </c>
    </row>
    <row r="10" spans="1:79">
      <c r="A10" s="3"/>
      <c r="B10" s="42"/>
      <c r="C10" s="43"/>
      <c r="D10" s="44"/>
      <c r="E10" s="45"/>
      <c r="F10" s="42"/>
      <c r="G10" s="43"/>
      <c r="H10" s="46"/>
      <c r="I10" s="45"/>
      <c r="J10" s="47"/>
      <c r="K10" s="43"/>
      <c r="L10" s="46"/>
      <c r="M10" s="45"/>
      <c r="N10" s="47"/>
      <c r="O10" s="43"/>
      <c r="P10" s="46"/>
      <c r="Q10" s="45"/>
      <c r="R10" s="47"/>
      <c r="S10" s="43"/>
      <c r="T10" s="46"/>
      <c r="U10" s="45"/>
      <c r="V10" s="47"/>
      <c r="W10" s="43"/>
      <c r="X10" s="47"/>
      <c r="Y10" s="43"/>
      <c r="Z10" s="99">
        <f t="shared" si="0"/>
        <v>0</v>
      </c>
      <c r="AA10" s="100">
        <f t="shared" si="1"/>
        <v>0</v>
      </c>
      <c r="AB10" s="42"/>
      <c r="AC10" s="43"/>
      <c r="AD10" s="44"/>
      <c r="AE10" s="45"/>
      <c r="AF10" s="42"/>
      <c r="AG10" s="43"/>
      <c r="AH10" s="46"/>
      <c r="AI10" s="45"/>
      <c r="AJ10" s="47"/>
      <c r="AK10" s="43"/>
      <c r="AL10" s="46"/>
      <c r="AM10" s="45"/>
      <c r="AN10" s="47"/>
      <c r="AO10" s="43"/>
      <c r="AP10" s="46"/>
      <c r="AQ10" s="45"/>
      <c r="AR10" s="47"/>
      <c r="AS10" s="43"/>
      <c r="AT10" s="46"/>
      <c r="AU10" s="45"/>
      <c r="AV10" s="47"/>
      <c r="AW10" s="43"/>
      <c r="AX10" s="47"/>
      <c r="AY10" s="43"/>
      <c r="AZ10" s="99">
        <f t="shared" si="2"/>
        <v>0</v>
      </c>
      <c r="BA10" s="100">
        <f t="shared" si="3"/>
        <v>0</v>
      </c>
      <c r="BB10" s="42"/>
      <c r="BC10" s="43"/>
      <c r="BD10" s="44"/>
      <c r="BE10" s="45"/>
      <c r="BF10" s="42"/>
      <c r="BG10" s="43"/>
      <c r="BH10" s="46"/>
      <c r="BI10" s="45"/>
      <c r="BJ10" s="47"/>
      <c r="BK10" s="43"/>
      <c r="BL10" s="46"/>
      <c r="BM10" s="45"/>
      <c r="BN10" s="47"/>
      <c r="BO10" s="43"/>
      <c r="BP10" s="46"/>
      <c r="BQ10" s="45"/>
      <c r="BR10" s="47"/>
      <c r="BS10" s="43"/>
      <c r="BT10" s="46"/>
      <c r="BU10" s="45"/>
      <c r="BV10" s="47"/>
      <c r="BW10" s="43"/>
      <c r="BX10" s="47"/>
      <c r="BY10" s="43"/>
      <c r="BZ10" s="99">
        <f t="shared" si="4"/>
        <v>0</v>
      </c>
      <c r="CA10" s="100">
        <f t="shared" si="5"/>
        <v>0</v>
      </c>
    </row>
    <row r="11" spans="1:79">
      <c r="A11" s="3"/>
      <c r="B11" s="42"/>
      <c r="C11" s="43"/>
      <c r="D11" s="44"/>
      <c r="E11" s="45"/>
      <c r="F11" s="42"/>
      <c r="G11" s="43"/>
      <c r="H11" s="46"/>
      <c r="I11" s="45"/>
      <c r="J11" s="47"/>
      <c r="K11" s="43"/>
      <c r="L11" s="46"/>
      <c r="M11" s="45"/>
      <c r="N11" s="47"/>
      <c r="O11" s="43"/>
      <c r="P11" s="46"/>
      <c r="Q11" s="45"/>
      <c r="R11" s="47"/>
      <c r="S11" s="43"/>
      <c r="T11" s="46"/>
      <c r="U11" s="45"/>
      <c r="V11" s="47"/>
      <c r="W11" s="43"/>
      <c r="X11" s="47"/>
      <c r="Y11" s="43"/>
      <c r="Z11" s="99">
        <f t="shared" si="0"/>
        <v>0</v>
      </c>
      <c r="AA11" s="100">
        <f t="shared" si="1"/>
        <v>0</v>
      </c>
      <c r="AB11" s="42"/>
      <c r="AC11" s="43"/>
      <c r="AD11" s="44"/>
      <c r="AE11" s="45"/>
      <c r="AF11" s="42"/>
      <c r="AG11" s="43"/>
      <c r="AH11" s="46"/>
      <c r="AI11" s="45"/>
      <c r="AJ11" s="47"/>
      <c r="AK11" s="43"/>
      <c r="AL11" s="46"/>
      <c r="AM11" s="45"/>
      <c r="AN11" s="47"/>
      <c r="AO11" s="43"/>
      <c r="AP11" s="46"/>
      <c r="AQ11" s="45"/>
      <c r="AR11" s="47"/>
      <c r="AS11" s="43"/>
      <c r="AT11" s="46"/>
      <c r="AU11" s="45"/>
      <c r="AV11" s="47"/>
      <c r="AW11" s="43"/>
      <c r="AX11" s="47"/>
      <c r="AY11" s="43"/>
      <c r="AZ11" s="99">
        <f t="shared" si="2"/>
        <v>0</v>
      </c>
      <c r="BA11" s="100">
        <f t="shared" si="3"/>
        <v>0</v>
      </c>
      <c r="BB11" s="42"/>
      <c r="BC11" s="43"/>
      <c r="BD11" s="44"/>
      <c r="BE11" s="45"/>
      <c r="BF11" s="42"/>
      <c r="BG11" s="43"/>
      <c r="BH11" s="46"/>
      <c r="BI11" s="45"/>
      <c r="BJ11" s="47"/>
      <c r="BK11" s="43"/>
      <c r="BL11" s="46"/>
      <c r="BM11" s="45"/>
      <c r="BN11" s="47"/>
      <c r="BO11" s="43"/>
      <c r="BP11" s="46"/>
      <c r="BQ11" s="45"/>
      <c r="BR11" s="47"/>
      <c r="BS11" s="43"/>
      <c r="BT11" s="46"/>
      <c r="BU11" s="45"/>
      <c r="BV11" s="47"/>
      <c r="BW11" s="43"/>
      <c r="BX11" s="47"/>
      <c r="BY11" s="43"/>
      <c r="BZ11" s="99">
        <f t="shared" si="4"/>
        <v>0</v>
      </c>
      <c r="CA11" s="100">
        <f t="shared" si="5"/>
        <v>0</v>
      </c>
    </row>
    <row r="12" spans="1:79">
      <c r="A12" s="3"/>
      <c r="B12" s="42"/>
      <c r="C12" s="43"/>
      <c r="D12" s="44"/>
      <c r="E12" s="45"/>
      <c r="F12" s="42"/>
      <c r="G12" s="43"/>
      <c r="H12" s="46"/>
      <c r="I12" s="45"/>
      <c r="J12" s="47"/>
      <c r="K12" s="43"/>
      <c r="L12" s="46"/>
      <c r="M12" s="45"/>
      <c r="N12" s="47"/>
      <c r="O12" s="43"/>
      <c r="P12" s="46"/>
      <c r="Q12" s="45"/>
      <c r="R12" s="47"/>
      <c r="S12" s="43"/>
      <c r="T12" s="46"/>
      <c r="U12" s="45"/>
      <c r="V12" s="47"/>
      <c r="W12" s="43"/>
      <c r="X12" s="47"/>
      <c r="Y12" s="43"/>
      <c r="Z12" s="99">
        <f t="shared" si="0"/>
        <v>0</v>
      </c>
      <c r="AA12" s="100">
        <f t="shared" si="1"/>
        <v>0</v>
      </c>
      <c r="AB12" s="42"/>
      <c r="AC12" s="43"/>
      <c r="AD12" s="44"/>
      <c r="AE12" s="45"/>
      <c r="AF12" s="42"/>
      <c r="AG12" s="43"/>
      <c r="AH12" s="46"/>
      <c r="AI12" s="45"/>
      <c r="AJ12" s="47"/>
      <c r="AK12" s="43"/>
      <c r="AL12" s="46"/>
      <c r="AM12" s="45"/>
      <c r="AN12" s="47"/>
      <c r="AO12" s="43"/>
      <c r="AP12" s="46"/>
      <c r="AQ12" s="45"/>
      <c r="AR12" s="47"/>
      <c r="AS12" s="43"/>
      <c r="AT12" s="46"/>
      <c r="AU12" s="45"/>
      <c r="AV12" s="47"/>
      <c r="AW12" s="43"/>
      <c r="AX12" s="47"/>
      <c r="AY12" s="43"/>
      <c r="AZ12" s="99">
        <f t="shared" si="2"/>
        <v>0</v>
      </c>
      <c r="BA12" s="100">
        <f t="shared" si="3"/>
        <v>0</v>
      </c>
      <c r="BB12" s="42"/>
      <c r="BC12" s="43"/>
      <c r="BD12" s="44"/>
      <c r="BE12" s="45"/>
      <c r="BF12" s="42"/>
      <c r="BG12" s="43"/>
      <c r="BH12" s="46"/>
      <c r="BI12" s="45"/>
      <c r="BJ12" s="47"/>
      <c r="BK12" s="43"/>
      <c r="BL12" s="46"/>
      <c r="BM12" s="45"/>
      <c r="BN12" s="47"/>
      <c r="BO12" s="43"/>
      <c r="BP12" s="46"/>
      <c r="BQ12" s="45"/>
      <c r="BR12" s="47"/>
      <c r="BS12" s="43"/>
      <c r="BT12" s="46"/>
      <c r="BU12" s="45"/>
      <c r="BV12" s="47"/>
      <c r="BW12" s="43"/>
      <c r="BX12" s="47"/>
      <c r="BY12" s="43"/>
      <c r="BZ12" s="99">
        <f t="shared" si="4"/>
        <v>0</v>
      </c>
      <c r="CA12" s="100">
        <f t="shared" si="5"/>
        <v>0</v>
      </c>
    </row>
    <row r="13" spans="1:79">
      <c r="A13" s="3"/>
      <c r="B13" s="42"/>
      <c r="C13" s="43"/>
      <c r="D13" s="44"/>
      <c r="E13" s="45"/>
      <c r="F13" s="42"/>
      <c r="G13" s="43"/>
      <c r="H13" s="46"/>
      <c r="I13" s="45"/>
      <c r="J13" s="47"/>
      <c r="K13" s="43"/>
      <c r="L13" s="46"/>
      <c r="M13" s="45"/>
      <c r="N13" s="47"/>
      <c r="O13" s="43"/>
      <c r="P13" s="46"/>
      <c r="Q13" s="45"/>
      <c r="R13" s="47"/>
      <c r="S13" s="43"/>
      <c r="T13" s="46"/>
      <c r="U13" s="45"/>
      <c r="V13" s="47"/>
      <c r="W13" s="43"/>
      <c r="X13" s="47"/>
      <c r="Y13" s="43"/>
      <c r="Z13" s="99">
        <f t="shared" si="0"/>
        <v>0</v>
      </c>
      <c r="AA13" s="100">
        <f t="shared" si="1"/>
        <v>0</v>
      </c>
      <c r="AB13" s="42"/>
      <c r="AC13" s="43"/>
      <c r="AD13" s="44"/>
      <c r="AE13" s="45"/>
      <c r="AF13" s="42"/>
      <c r="AG13" s="43"/>
      <c r="AH13" s="46"/>
      <c r="AI13" s="45"/>
      <c r="AJ13" s="47"/>
      <c r="AK13" s="43"/>
      <c r="AL13" s="46"/>
      <c r="AM13" s="45"/>
      <c r="AN13" s="47"/>
      <c r="AO13" s="43"/>
      <c r="AP13" s="46"/>
      <c r="AQ13" s="45"/>
      <c r="AR13" s="47"/>
      <c r="AS13" s="43"/>
      <c r="AT13" s="46"/>
      <c r="AU13" s="45"/>
      <c r="AV13" s="47"/>
      <c r="AW13" s="43"/>
      <c r="AX13" s="47"/>
      <c r="AY13" s="43"/>
      <c r="AZ13" s="99">
        <f t="shared" si="2"/>
        <v>0</v>
      </c>
      <c r="BA13" s="100">
        <f t="shared" si="3"/>
        <v>0</v>
      </c>
      <c r="BB13" s="42"/>
      <c r="BC13" s="43"/>
      <c r="BD13" s="44"/>
      <c r="BE13" s="45"/>
      <c r="BF13" s="42"/>
      <c r="BG13" s="43"/>
      <c r="BH13" s="46"/>
      <c r="BI13" s="45"/>
      <c r="BJ13" s="47"/>
      <c r="BK13" s="43"/>
      <c r="BL13" s="46"/>
      <c r="BM13" s="45"/>
      <c r="BN13" s="47"/>
      <c r="BO13" s="43"/>
      <c r="BP13" s="46"/>
      <c r="BQ13" s="45"/>
      <c r="BR13" s="47"/>
      <c r="BS13" s="43"/>
      <c r="BT13" s="46"/>
      <c r="BU13" s="45"/>
      <c r="BV13" s="47"/>
      <c r="BW13" s="43"/>
      <c r="BX13" s="47"/>
      <c r="BY13" s="43"/>
      <c r="BZ13" s="99">
        <f t="shared" si="4"/>
        <v>0</v>
      </c>
      <c r="CA13" s="100">
        <f t="shared" si="5"/>
        <v>0</v>
      </c>
    </row>
    <row r="14" spans="1:79">
      <c r="A14" s="3"/>
      <c r="B14" s="42"/>
      <c r="C14" s="43"/>
      <c r="D14" s="44"/>
      <c r="E14" s="45"/>
      <c r="F14" s="42"/>
      <c r="G14" s="43"/>
      <c r="H14" s="46"/>
      <c r="I14" s="45"/>
      <c r="J14" s="47"/>
      <c r="K14" s="43"/>
      <c r="L14" s="46"/>
      <c r="M14" s="45"/>
      <c r="N14" s="47"/>
      <c r="O14" s="43"/>
      <c r="P14" s="46"/>
      <c r="Q14" s="45"/>
      <c r="R14" s="47"/>
      <c r="S14" s="43"/>
      <c r="T14" s="46"/>
      <c r="U14" s="45"/>
      <c r="V14" s="47"/>
      <c r="W14" s="43"/>
      <c r="X14" s="47"/>
      <c r="Y14" s="43"/>
      <c r="Z14" s="99">
        <f t="shared" si="0"/>
        <v>0</v>
      </c>
      <c r="AA14" s="100">
        <f t="shared" si="1"/>
        <v>0</v>
      </c>
      <c r="AB14" s="42"/>
      <c r="AC14" s="43"/>
      <c r="AD14" s="44"/>
      <c r="AE14" s="45"/>
      <c r="AF14" s="42"/>
      <c r="AG14" s="43"/>
      <c r="AH14" s="46"/>
      <c r="AI14" s="45"/>
      <c r="AJ14" s="47"/>
      <c r="AK14" s="43"/>
      <c r="AL14" s="46"/>
      <c r="AM14" s="45"/>
      <c r="AN14" s="47"/>
      <c r="AO14" s="43"/>
      <c r="AP14" s="46"/>
      <c r="AQ14" s="45"/>
      <c r="AR14" s="47"/>
      <c r="AS14" s="43"/>
      <c r="AT14" s="46"/>
      <c r="AU14" s="45"/>
      <c r="AV14" s="47"/>
      <c r="AW14" s="43"/>
      <c r="AX14" s="47"/>
      <c r="AY14" s="43"/>
      <c r="AZ14" s="99">
        <f t="shared" si="2"/>
        <v>0</v>
      </c>
      <c r="BA14" s="100">
        <f t="shared" si="3"/>
        <v>0</v>
      </c>
      <c r="BB14" s="42"/>
      <c r="BC14" s="43"/>
      <c r="BD14" s="44"/>
      <c r="BE14" s="45"/>
      <c r="BF14" s="42"/>
      <c r="BG14" s="43"/>
      <c r="BH14" s="46"/>
      <c r="BI14" s="45"/>
      <c r="BJ14" s="47"/>
      <c r="BK14" s="43"/>
      <c r="BL14" s="46"/>
      <c r="BM14" s="45"/>
      <c r="BN14" s="47"/>
      <c r="BO14" s="43"/>
      <c r="BP14" s="46"/>
      <c r="BQ14" s="45"/>
      <c r="BR14" s="47"/>
      <c r="BS14" s="43"/>
      <c r="BT14" s="46"/>
      <c r="BU14" s="45"/>
      <c r="BV14" s="47"/>
      <c r="BW14" s="43"/>
      <c r="BX14" s="47"/>
      <c r="BY14" s="43"/>
      <c r="BZ14" s="99">
        <f t="shared" si="4"/>
        <v>0</v>
      </c>
      <c r="CA14" s="100">
        <f t="shared" si="5"/>
        <v>0</v>
      </c>
    </row>
    <row r="15" spans="1:79">
      <c r="A15" s="3"/>
      <c r="B15" s="42"/>
      <c r="C15" s="43"/>
      <c r="D15" s="44"/>
      <c r="E15" s="45"/>
      <c r="F15" s="42"/>
      <c r="G15" s="43"/>
      <c r="H15" s="46"/>
      <c r="I15" s="45"/>
      <c r="J15" s="47"/>
      <c r="K15" s="43"/>
      <c r="L15" s="46"/>
      <c r="M15" s="45"/>
      <c r="N15" s="47"/>
      <c r="O15" s="43"/>
      <c r="P15" s="46"/>
      <c r="Q15" s="45"/>
      <c r="R15" s="47"/>
      <c r="S15" s="43"/>
      <c r="T15" s="46"/>
      <c r="U15" s="45"/>
      <c r="V15" s="47"/>
      <c r="W15" s="43"/>
      <c r="X15" s="47"/>
      <c r="Y15" s="43"/>
      <c r="Z15" s="99">
        <f t="shared" si="0"/>
        <v>0</v>
      </c>
      <c r="AA15" s="100">
        <f t="shared" si="1"/>
        <v>0</v>
      </c>
      <c r="AB15" s="42"/>
      <c r="AC15" s="43"/>
      <c r="AD15" s="44"/>
      <c r="AE15" s="45"/>
      <c r="AF15" s="42"/>
      <c r="AG15" s="43"/>
      <c r="AH15" s="46"/>
      <c r="AI15" s="45"/>
      <c r="AJ15" s="47"/>
      <c r="AK15" s="43"/>
      <c r="AL15" s="46"/>
      <c r="AM15" s="45"/>
      <c r="AN15" s="47"/>
      <c r="AO15" s="43"/>
      <c r="AP15" s="46"/>
      <c r="AQ15" s="45"/>
      <c r="AR15" s="47"/>
      <c r="AS15" s="43"/>
      <c r="AT15" s="46"/>
      <c r="AU15" s="45"/>
      <c r="AV15" s="47"/>
      <c r="AW15" s="43"/>
      <c r="AX15" s="47"/>
      <c r="AY15" s="43"/>
      <c r="AZ15" s="99">
        <f t="shared" si="2"/>
        <v>0</v>
      </c>
      <c r="BA15" s="100">
        <f t="shared" si="3"/>
        <v>0</v>
      </c>
      <c r="BB15" s="42"/>
      <c r="BC15" s="43"/>
      <c r="BD15" s="44"/>
      <c r="BE15" s="45"/>
      <c r="BF15" s="42"/>
      <c r="BG15" s="43"/>
      <c r="BH15" s="46"/>
      <c r="BI15" s="45"/>
      <c r="BJ15" s="47"/>
      <c r="BK15" s="43"/>
      <c r="BL15" s="46"/>
      <c r="BM15" s="45"/>
      <c r="BN15" s="47"/>
      <c r="BO15" s="43"/>
      <c r="BP15" s="46"/>
      <c r="BQ15" s="45"/>
      <c r="BR15" s="47"/>
      <c r="BS15" s="43"/>
      <c r="BT15" s="46"/>
      <c r="BU15" s="45"/>
      <c r="BV15" s="47"/>
      <c r="BW15" s="43"/>
      <c r="BX15" s="47"/>
      <c r="BY15" s="43"/>
      <c r="BZ15" s="99">
        <f t="shared" si="4"/>
        <v>0</v>
      </c>
      <c r="CA15" s="100">
        <f t="shared" si="5"/>
        <v>0</v>
      </c>
    </row>
    <row r="16" spans="1:79">
      <c r="A16" s="3"/>
      <c r="B16" s="42"/>
      <c r="C16" s="43"/>
      <c r="D16" s="44"/>
      <c r="E16" s="45"/>
      <c r="F16" s="42"/>
      <c r="G16" s="43"/>
      <c r="H16" s="46"/>
      <c r="I16" s="45"/>
      <c r="J16" s="47"/>
      <c r="K16" s="43"/>
      <c r="L16" s="46"/>
      <c r="M16" s="45"/>
      <c r="N16" s="47"/>
      <c r="O16" s="43"/>
      <c r="P16" s="46"/>
      <c r="Q16" s="45"/>
      <c r="R16" s="47"/>
      <c r="S16" s="43"/>
      <c r="T16" s="46"/>
      <c r="U16" s="45"/>
      <c r="V16" s="47"/>
      <c r="W16" s="43"/>
      <c r="X16" s="47"/>
      <c r="Y16" s="43"/>
      <c r="Z16" s="99">
        <f t="shared" si="0"/>
        <v>0</v>
      </c>
      <c r="AA16" s="100">
        <f t="shared" si="1"/>
        <v>0</v>
      </c>
      <c r="AB16" s="42"/>
      <c r="AC16" s="43"/>
      <c r="AD16" s="44"/>
      <c r="AE16" s="45"/>
      <c r="AF16" s="42"/>
      <c r="AG16" s="43"/>
      <c r="AH16" s="46"/>
      <c r="AI16" s="45"/>
      <c r="AJ16" s="47"/>
      <c r="AK16" s="43"/>
      <c r="AL16" s="46"/>
      <c r="AM16" s="45"/>
      <c r="AN16" s="47"/>
      <c r="AO16" s="43"/>
      <c r="AP16" s="46"/>
      <c r="AQ16" s="45"/>
      <c r="AR16" s="47"/>
      <c r="AS16" s="43"/>
      <c r="AT16" s="46"/>
      <c r="AU16" s="45"/>
      <c r="AV16" s="47"/>
      <c r="AW16" s="43"/>
      <c r="AX16" s="47"/>
      <c r="AY16" s="43"/>
      <c r="AZ16" s="99">
        <f t="shared" si="2"/>
        <v>0</v>
      </c>
      <c r="BA16" s="100">
        <f t="shared" si="3"/>
        <v>0</v>
      </c>
      <c r="BB16" s="42"/>
      <c r="BC16" s="43"/>
      <c r="BD16" s="44"/>
      <c r="BE16" s="45"/>
      <c r="BF16" s="42"/>
      <c r="BG16" s="43"/>
      <c r="BH16" s="46"/>
      <c r="BI16" s="45"/>
      <c r="BJ16" s="47"/>
      <c r="BK16" s="43"/>
      <c r="BL16" s="46"/>
      <c r="BM16" s="45"/>
      <c r="BN16" s="47"/>
      <c r="BO16" s="43"/>
      <c r="BP16" s="46"/>
      <c r="BQ16" s="45"/>
      <c r="BR16" s="47"/>
      <c r="BS16" s="43"/>
      <c r="BT16" s="46"/>
      <c r="BU16" s="45"/>
      <c r="BV16" s="47"/>
      <c r="BW16" s="43"/>
      <c r="BX16" s="47"/>
      <c r="BY16" s="43"/>
      <c r="BZ16" s="99">
        <f t="shared" si="4"/>
        <v>0</v>
      </c>
      <c r="CA16" s="100">
        <f t="shared" si="5"/>
        <v>0</v>
      </c>
    </row>
    <row r="17" spans="1:79">
      <c r="A17" s="3"/>
      <c r="B17" s="42"/>
      <c r="C17" s="43"/>
      <c r="D17" s="44"/>
      <c r="E17" s="45"/>
      <c r="F17" s="42"/>
      <c r="G17" s="43"/>
      <c r="H17" s="46"/>
      <c r="I17" s="45"/>
      <c r="J17" s="47"/>
      <c r="K17" s="43"/>
      <c r="L17" s="46"/>
      <c r="M17" s="45"/>
      <c r="N17" s="47"/>
      <c r="O17" s="43"/>
      <c r="P17" s="46"/>
      <c r="Q17" s="45"/>
      <c r="R17" s="47"/>
      <c r="S17" s="43"/>
      <c r="T17" s="46"/>
      <c r="U17" s="45"/>
      <c r="V17" s="47"/>
      <c r="W17" s="43"/>
      <c r="X17" s="47"/>
      <c r="Y17" s="43"/>
      <c r="Z17" s="99">
        <f t="shared" si="0"/>
        <v>0</v>
      </c>
      <c r="AA17" s="100">
        <f t="shared" si="1"/>
        <v>0</v>
      </c>
      <c r="AB17" s="42"/>
      <c r="AC17" s="43"/>
      <c r="AD17" s="44"/>
      <c r="AE17" s="45"/>
      <c r="AF17" s="42"/>
      <c r="AG17" s="43"/>
      <c r="AH17" s="46"/>
      <c r="AI17" s="45"/>
      <c r="AJ17" s="47"/>
      <c r="AK17" s="43"/>
      <c r="AL17" s="46"/>
      <c r="AM17" s="45"/>
      <c r="AN17" s="47"/>
      <c r="AO17" s="43"/>
      <c r="AP17" s="46"/>
      <c r="AQ17" s="45"/>
      <c r="AR17" s="47"/>
      <c r="AS17" s="43"/>
      <c r="AT17" s="46"/>
      <c r="AU17" s="45"/>
      <c r="AV17" s="47"/>
      <c r="AW17" s="43"/>
      <c r="AX17" s="47"/>
      <c r="AY17" s="43"/>
      <c r="AZ17" s="99">
        <f t="shared" si="2"/>
        <v>0</v>
      </c>
      <c r="BA17" s="100">
        <f t="shared" si="3"/>
        <v>0</v>
      </c>
      <c r="BB17" s="42"/>
      <c r="BC17" s="43"/>
      <c r="BD17" s="44"/>
      <c r="BE17" s="45"/>
      <c r="BF17" s="42"/>
      <c r="BG17" s="43"/>
      <c r="BH17" s="46"/>
      <c r="BI17" s="45"/>
      <c r="BJ17" s="47"/>
      <c r="BK17" s="43"/>
      <c r="BL17" s="46"/>
      <c r="BM17" s="45"/>
      <c r="BN17" s="47"/>
      <c r="BO17" s="43"/>
      <c r="BP17" s="46"/>
      <c r="BQ17" s="45"/>
      <c r="BR17" s="47"/>
      <c r="BS17" s="43"/>
      <c r="BT17" s="46"/>
      <c r="BU17" s="45"/>
      <c r="BV17" s="47"/>
      <c r="BW17" s="43"/>
      <c r="BX17" s="47"/>
      <c r="BY17" s="43"/>
      <c r="BZ17" s="99">
        <f t="shared" si="4"/>
        <v>0</v>
      </c>
      <c r="CA17" s="100">
        <f t="shared" si="5"/>
        <v>0</v>
      </c>
    </row>
    <row r="18" spans="1:79">
      <c r="A18" s="3"/>
      <c r="B18" s="42"/>
      <c r="C18" s="43"/>
      <c r="D18" s="44"/>
      <c r="E18" s="45"/>
      <c r="F18" s="42"/>
      <c r="G18" s="43"/>
      <c r="H18" s="46"/>
      <c r="I18" s="45"/>
      <c r="J18" s="47"/>
      <c r="K18" s="43"/>
      <c r="L18" s="46"/>
      <c r="M18" s="45"/>
      <c r="N18" s="47"/>
      <c r="O18" s="43"/>
      <c r="P18" s="46"/>
      <c r="Q18" s="45"/>
      <c r="R18" s="47"/>
      <c r="S18" s="43"/>
      <c r="T18" s="46"/>
      <c r="U18" s="45"/>
      <c r="V18" s="47"/>
      <c r="W18" s="43"/>
      <c r="X18" s="47"/>
      <c r="Y18" s="43"/>
      <c r="Z18" s="99">
        <f t="shared" si="0"/>
        <v>0</v>
      </c>
      <c r="AA18" s="100">
        <f t="shared" si="1"/>
        <v>0</v>
      </c>
      <c r="AB18" s="42"/>
      <c r="AC18" s="43"/>
      <c r="AD18" s="44"/>
      <c r="AE18" s="45"/>
      <c r="AF18" s="42"/>
      <c r="AG18" s="43"/>
      <c r="AH18" s="46"/>
      <c r="AI18" s="45"/>
      <c r="AJ18" s="47"/>
      <c r="AK18" s="43"/>
      <c r="AL18" s="46"/>
      <c r="AM18" s="45"/>
      <c r="AN18" s="47"/>
      <c r="AO18" s="43"/>
      <c r="AP18" s="46"/>
      <c r="AQ18" s="45"/>
      <c r="AR18" s="47"/>
      <c r="AS18" s="43"/>
      <c r="AT18" s="46"/>
      <c r="AU18" s="45"/>
      <c r="AV18" s="47"/>
      <c r="AW18" s="43"/>
      <c r="AX18" s="47"/>
      <c r="AY18" s="43"/>
      <c r="AZ18" s="99">
        <f t="shared" si="2"/>
        <v>0</v>
      </c>
      <c r="BA18" s="100">
        <f t="shared" si="3"/>
        <v>0</v>
      </c>
      <c r="BB18" s="42"/>
      <c r="BC18" s="43"/>
      <c r="BD18" s="44"/>
      <c r="BE18" s="45"/>
      <c r="BF18" s="42"/>
      <c r="BG18" s="43"/>
      <c r="BH18" s="46"/>
      <c r="BI18" s="45"/>
      <c r="BJ18" s="47"/>
      <c r="BK18" s="43"/>
      <c r="BL18" s="46"/>
      <c r="BM18" s="45"/>
      <c r="BN18" s="47"/>
      <c r="BO18" s="43"/>
      <c r="BP18" s="46"/>
      <c r="BQ18" s="45"/>
      <c r="BR18" s="47"/>
      <c r="BS18" s="43"/>
      <c r="BT18" s="46"/>
      <c r="BU18" s="45"/>
      <c r="BV18" s="47"/>
      <c r="BW18" s="43"/>
      <c r="BX18" s="47"/>
      <c r="BY18" s="43"/>
      <c r="BZ18" s="99">
        <f t="shared" si="4"/>
        <v>0</v>
      </c>
      <c r="CA18" s="100">
        <f t="shared" si="5"/>
        <v>0</v>
      </c>
    </row>
    <row r="19" spans="1:79" ht="17" thickBot="1">
      <c r="A19" s="3"/>
      <c r="B19" s="42"/>
      <c r="C19" s="43"/>
      <c r="D19" s="44"/>
      <c r="E19" s="45"/>
      <c r="F19" s="42"/>
      <c r="G19" s="43"/>
      <c r="H19" s="46"/>
      <c r="I19" s="45"/>
      <c r="J19" s="47"/>
      <c r="K19" s="43"/>
      <c r="L19" s="46"/>
      <c r="M19" s="45"/>
      <c r="N19" s="47"/>
      <c r="O19" s="43"/>
      <c r="P19" s="46"/>
      <c r="Q19" s="45"/>
      <c r="R19" s="47"/>
      <c r="S19" s="43"/>
      <c r="T19" s="46"/>
      <c r="U19" s="45"/>
      <c r="V19" s="47"/>
      <c r="W19" s="43"/>
      <c r="X19" s="47"/>
      <c r="Y19" s="43"/>
      <c r="Z19" s="99">
        <f t="shared" si="0"/>
        <v>0</v>
      </c>
      <c r="AA19" s="100">
        <f t="shared" si="1"/>
        <v>0</v>
      </c>
      <c r="AB19" s="42"/>
      <c r="AC19" s="43"/>
      <c r="AD19" s="44"/>
      <c r="AE19" s="45"/>
      <c r="AF19" s="42"/>
      <c r="AG19" s="43"/>
      <c r="AH19" s="46"/>
      <c r="AI19" s="45"/>
      <c r="AJ19" s="47"/>
      <c r="AK19" s="43"/>
      <c r="AL19" s="46"/>
      <c r="AM19" s="45"/>
      <c r="AN19" s="47"/>
      <c r="AO19" s="43"/>
      <c r="AP19" s="46"/>
      <c r="AQ19" s="45"/>
      <c r="AR19" s="47"/>
      <c r="AS19" s="43"/>
      <c r="AT19" s="46"/>
      <c r="AU19" s="45"/>
      <c r="AV19" s="47"/>
      <c r="AW19" s="43"/>
      <c r="AX19" s="47"/>
      <c r="AY19" s="43"/>
      <c r="AZ19" s="99">
        <f t="shared" si="2"/>
        <v>0</v>
      </c>
      <c r="BA19" s="100">
        <f t="shared" si="3"/>
        <v>0</v>
      </c>
      <c r="BB19" s="42"/>
      <c r="BC19" s="43"/>
      <c r="BD19" s="44"/>
      <c r="BE19" s="45"/>
      <c r="BF19" s="42"/>
      <c r="BG19" s="43"/>
      <c r="BH19" s="46"/>
      <c r="BI19" s="45"/>
      <c r="BJ19" s="47"/>
      <c r="BK19" s="43"/>
      <c r="BL19" s="46"/>
      <c r="BM19" s="45"/>
      <c r="BN19" s="47"/>
      <c r="BO19" s="43"/>
      <c r="BP19" s="46"/>
      <c r="BQ19" s="45"/>
      <c r="BR19" s="47"/>
      <c r="BS19" s="43"/>
      <c r="BT19" s="46"/>
      <c r="BU19" s="45"/>
      <c r="BV19" s="47"/>
      <c r="BW19" s="43"/>
      <c r="BX19" s="47"/>
      <c r="BY19" s="43"/>
      <c r="BZ19" s="99">
        <f t="shared" si="4"/>
        <v>0</v>
      </c>
      <c r="CA19" s="100">
        <f t="shared" si="5"/>
        <v>0</v>
      </c>
    </row>
    <row r="20" spans="1:79" ht="23" customHeight="1" thickBot="1">
      <c r="A20" s="11" t="s">
        <v>30</v>
      </c>
      <c r="B20" s="48">
        <f>SUM(B5:B19)</f>
        <v>780</v>
      </c>
      <c r="C20" s="49">
        <f t="shared" ref="C20:AA20" si="6">SUM(C5:C19)</f>
        <v>780</v>
      </c>
      <c r="D20" s="50">
        <f t="shared" si="6"/>
        <v>0</v>
      </c>
      <c r="E20" s="51">
        <f t="shared" si="6"/>
        <v>0</v>
      </c>
      <c r="F20" s="48">
        <f t="shared" si="6"/>
        <v>14000</v>
      </c>
      <c r="G20" s="49">
        <f t="shared" si="6"/>
        <v>14000</v>
      </c>
      <c r="H20" s="50">
        <f t="shared" si="6"/>
        <v>0</v>
      </c>
      <c r="I20" s="51">
        <f t="shared" si="6"/>
        <v>0</v>
      </c>
      <c r="J20" s="48">
        <f t="shared" si="6"/>
        <v>0</v>
      </c>
      <c r="K20" s="49">
        <f t="shared" si="6"/>
        <v>0</v>
      </c>
      <c r="L20" s="50">
        <f t="shared" si="6"/>
        <v>0</v>
      </c>
      <c r="M20" s="51">
        <f t="shared" si="6"/>
        <v>0</v>
      </c>
      <c r="N20" s="48">
        <f t="shared" si="6"/>
        <v>0</v>
      </c>
      <c r="O20" s="49">
        <f t="shared" si="6"/>
        <v>0</v>
      </c>
      <c r="P20" s="50">
        <f t="shared" si="6"/>
        <v>0</v>
      </c>
      <c r="Q20" s="51">
        <f t="shared" si="6"/>
        <v>0</v>
      </c>
      <c r="R20" s="48">
        <f t="shared" si="6"/>
        <v>0</v>
      </c>
      <c r="S20" s="49">
        <f t="shared" si="6"/>
        <v>0</v>
      </c>
      <c r="T20" s="50">
        <f t="shared" si="6"/>
        <v>0</v>
      </c>
      <c r="U20" s="51">
        <f t="shared" si="6"/>
        <v>0</v>
      </c>
      <c r="V20" s="48">
        <f t="shared" si="6"/>
        <v>0</v>
      </c>
      <c r="W20" s="49">
        <f t="shared" si="6"/>
        <v>0</v>
      </c>
      <c r="X20" s="48">
        <f t="shared" si="6"/>
        <v>0</v>
      </c>
      <c r="Y20" s="49">
        <f t="shared" si="6"/>
        <v>0</v>
      </c>
      <c r="Z20" s="49">
        <f t="shared" si="6"/>
        <v>14780</v>
      </c>
      <c r="AA20" s="49">
        <f t="shared" si="6"/>
        <v>14780</v>
      </c>
      <c r="AB20" s="48">
        <f>SUM(AB5:AB19)</f>
        <v>0</v>
      </c>
      <c r="AC20" s="49">
        <f t="shared" ref="AC20:BA20" si="7">SUM(AC5:AC19)</f>
        <v>0</v>
      </c>
      <c r="AD20" s="50">
        <f t="shared" si="7"/>
        <v>0</v>
      </c>
      <c r="AE20" s="51">
        <f t="shared" si="7"/>
        <v>0</v>
      </c>
      <c r="AF20" s="48">
        <f t="shared" si="7"/>
        <v>0</v>
      </c>
      <c r="AG20" s="49">
        <f t="shared" si="7"/>
        <v>0</v>
      </c>
      <c r="AH20" s="50">
        <f t="shared" si="7"/>
        <v>0</v>
      </c>
      <c r="AI20" s="51">
        <f t="shared" si="7"/>
        <v>0</v>
      </c>
      <c r="AJ20" s="48">
        <f t="shared" si="7"/>
        <v>0</v>
      </c>
      <c r="AK20" s="49">
        <f t="shared" si="7"/>
        <v>0</v>
      </c>
      <c r="AL20" s="50">
        <f t="shared" si="7"/>
        <v>0</v>
      </c>
      <c r="AM20" s="51">
        <f t="shared" si="7"/>
        <v>0</v>
      </c>
      <c r="AN20" s="48">
        <f t="shared" si="7"/>
        <v>0</v>
      </c>
      <c r="AO20" s="49">
        <f t="shared" si="7"/>
        <v>0</v>
      </c>
      <c r="AP20" s="50">
        <f t="shared" si="7"/>
        <v>0</v>
      </c>
      <c r="AQ20" s="51">
        <f t="shared" si="7"/>
        <v>0</v>
      </c>
      <c r="AR20" s="48">
        <f t="shared" si="7"/>
        <v>0</v>
      </c>
      <c r="AS20" s="49">
        <f t="shared" si="7"/>
        <v>0</v>
      </c>
      <c r="AT20" s="50">
        <f t="shared" si="7"/>
        <v>0</v>
      </c>
      <c r="AU20" s="51">
        <f t="shared" si="7"/>
        <v>0</v>
      </c>
      <c r="AV20" s="48">
        <f t="shared" si="7"/>
        <v>0</v>
      </c>
      <c r="AW20" s="49">
        <f t="shared" si="7"/>
        <v>0</v>
      </c>
      <c r="AX20" s="48">
        <f t="shared" si="7"/>
        <v>0</v>
      </c>
      <c r="AY20" s="49">
        <f t="shared" si="7"/>
        <v>0</v>
      </c>
      <c r="AZ20" s="49">
        <f t="shared" si="7"/>
        <v>0</v>
      </c>
      <c r="BA20" s="49">
        <f t="shared" si="7"/>
        <v>0</v>
      </c>
      <c r="BB20" s="48">
        <f>SUM(BB5:BB19)</f>
        <v>0</v>
      </c>
      <c r="BC20" s="49">
        <f t="shared" ref="BC20:CA20" si="8">SUM(BC5:BC19)</f>
        <v>0</v>
      </c>
      <c r="BD20" s="50">
        <f t="shared" si="8"/>
        <v>0</v>
      </c>
      <c r="BE20" s="51">
        <f t="shared" si="8"/>
        <v>0</v>
      </c>
      <c r="BF20" s="48">
        <f t="shared" si="8"/>
        <v>0</v>
      </c>
      <c r="BG20" s="49">
        <f t="shared" si="8"/>
        <v>0</v>
      </c>
      <c r="BH20" s="50">
        <f t="shared" si="8"/>
        <v>0</v>
      </c>
      <c r="BI20" s="51">
        <f t="shared" si="8"/>
        <v>0</v>
      </c>
      <c r="BJ20" s="48">
        <f t="shared" si="8"/>
        <v>0</v>
      </c>
      <c r="BK20" s="49">
        <f t="shared" si="8"/>
        <v>0</v>
      </c>
      <c r="BL20" s="50">
        <f t="shared" si="8"/>
        <v>0</v>
      </c>
      <c r="BM20" s="51">
        <f t="shared" si="8"/>
        <v>0</v>
      </c>
      <c r="BN20" s="48">
        <f t="shared" si="8"/>
        <v>0</v>
      </c>
      <c r="BO20" s="49">
        <f t="shared" si="8"/>
        <v>0</v>
      </c>
      <c r="BP20" s="50">
        <f t="shared" si="8"/>
        <v>0</v>
      </c>
      <c r="BQ20" s="51">
        <f t="shared" si="8"/>
        <v>0</v>
      </c>
      <c r="BR20" s="48">
        <f t="shared" si="8"/>
        <v>0</v>
      </c>
      <c r="BS20" s="49">
        <f t="shared" si="8"/>
        <v>0</v>
      </c>
      <c r="BT20" s="50">
        <f t="shared" si="8"/>
        <v>0</v>
      </c>
      <c r="BU20" s="51">
        <f t="shared" si="8"/>
        <v>0</v>
      </c>
      <c r="BV20" s="48">
        <f t="shared" si="8"/>
        <v>0</v>
      </c>
      <c r="BW20" s="49">
        <f t="shared" si="8"/>
        <v>0</v>
      </c>
      <c r="BX20" s="48">
        <f t="shared" si="8"/>
        <v>0</v>
      </c>
      <c r="BY20" s="49">
        <f t="shared" si="8"/>
        <v>0</v>
      </c>
      <c r="BZ20" s="49">
        <f t="shared" si="8"/>
        <v>0</v>
      </c>
      <c r="CA20" s="49">
        <f t="shared" si="8"/>
        <v>0</v>
      </c>
    </row>
  </sheetData>
  <mergeCells count="45">
    <mergeCell ref="BV3:BW3"/>
    <mergeCell ref="BX3:BY3"/>
    <mergeCell ref="BZ3:CA3"/>
    <mergeCell ref="BJ3:BK3"/>
    <mergeCell ref="BL3:BM3"/>
    <mergeCell ref="BN3:BO3"/>
    <mergeCell ref="BP3:BQ3"/>
    <mergeCell ref="BR3:BS3"/>
    <mergeCell ref="BT3:BU3"/>
    <mergeCell ref="AD3:AE3"/>
    <mergeCell ref="AF3:AG3"/>
    <mergeCell ref="AH3:AI3"/>
    <mergeCell ref="BH3:BI3"/>
    <mergeCell ref="AL3:AM3"/>
    <mergeCell ref="AN3:AO3"/>
    <mergeCell ref="AP3:AQ3"/>
    <mergeCell ref="AR3:AS3"/>
    <mergeCell ref="AT3:AU3"/>
    <mergeCell ref="AV3:AW3"/>
    <mergeCell ref="AX3:AY3"/>
    <mergeCell ref="AZ3:BA3"/>
    <mergeCell ref="BB3:BC3"/>
    <mergeCell ref="BD3:BE3"/>
    <mergeCell ref="BF3:BG3"/>
    <mergeCell ref="T3:U3"/>
    <mergeCell ref="V3:W3"/>
    <mergeCell ref="X3:Y3"/>
    <mergeCell ref="Z3:AA3"/>
    <mergeCell ref="AB3:AC3"/>
    <mergeCell ref="BB2:BY2"/>
    <mergeCell ref="BZ2:CA2"/>
    <mergeCell ref="L3:M3"/>
    <mergeCell ref="B2:Y2"/>
    <mergeCell ref="Z2:AA2"/>
    <mergeCell ref="AB2:AY2"/>
    <mergeCell ref="AZ2:BA2"/>
    <mergeCell ref="B3:C3"/>
    <mergeCell ref="D3:E3"/>
    <mergeCell ref="F3:G3"/>
    <mergeCell ref="H3:I3"/>
    <mergeCell ref="J3:K3"/>
    <mergeCell ref="AJ3:AK3"/>
    <mergeCell ref="N3:O3"/>
    <mergeCell ref="P3:Q3"/>
    <mergeCell ref="R3:S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A234-B82D-1A40-9559-5FD89DDC8291}">
  <dimension ref="A1:CB42"/>
  <sheetViews>
    <sheetView zoomScaleNormal="100" workbookViewId="0">
      <pane xSplit="2" ySplit="4" topLeftCell="C5" activePane="bottomRight" state="frozen"/>
      <selection pane="topRight" activeCell="D1" sqref="D1"/>
      <selection pane="bottomLeft" activeCell="A4" sqref="A4"/>
      <selection pane="bottomRight" activeCell="G11" sqref="G11"/>
    </sheetView>
  </sheetViews>
  <sheetFormatPr baseColWidth="10" defaultRowHeight="16"/>
  <cols>
    <col min="1" max="1" width="42.28515625" customWidth="1"/>
    <col min="2" max="2" width="27" customWidth="1"/>
    <col min="3" max="26" width="10.7109375" style="2"/>
    <col min="53" max="53" width="13.85546875" customWidth="1"/>
  </cols>
  <sheetData>
    <row r="1" spans="1:80" ht="31" customHeight="1">
      <c r="A1" s="7" t="s">
        <v>38</v>
      </c>
      <c r="BU1" s="4" t="s">
        <v>124</v>
      </c>
    </row>
    <row r="2" spans="1:80" ht="57" customHeight="1" thickBot="1">
      <c r="A2" s="7"/>
      <c r="B2" s="4"/>
      <c r="C2" s="118">
        <v>2021</v>
      </c>
      <c r="D2" s="119"/>
      <c r="E2" s="119"/>
      <c r="F2" s="119"/>
      <c r="G2" s="119"/>
      <c r="H2" s="119"/>
      <c r="I2" s="119"/>
      <c r="J2" s="119"/>
      <c r="K2" s="119"/>
      <c r="L2" s="119"/>
      <c r="M2" s="119"/>
      <c r="N2" s="119"/>
      <c r="O2" s="119"/>
      <c r="P2" s="119"/>
      <c r="Q2" s="119"/>
      <c r="R2" s="119"/>
      <c r="S2" s="119"/>
      <c r="T2" s="119"/>
      <c r="U2" s="119"/>
      <c r="V2" s="119"/>
      <c r="W2" s="119"/>
      <c r="X2" s="119"/>
      <c r="Y2" s="119"/>
      <c r="Z2" s="120"/>
      <c r="AA2" s="121" t="s">
        <v>45</v>
      </c>
      <c r="AB2" s="122"/>
      <c r="AC2" s="118">
        <v>2022</v>
      </c>
      <c r="AD2" s="119"/>
      <c r="AE2" s="119"/>
      <c r="AF2" s="119"/>
      <c r="AG2" s="119"/>
      <c r="AH2" s="119"/>
      <c r="AI2" s="119"/>
      <c r="AJ2" s="119"/>
      <c r="AK2" s="119"/>
      <c r="AL2" s="119"/>
      <c r="AM2" s="119"/>
      <c r="AN2" s="119"/>
      <c r="AO2" s="119"/>
      <c r="AP2" s="119"/>
      <c r="AQ2" s="119"/>
      <c r="AR2" s="119"/>
      <c r="AS2" s="119"/>
      <c r="AT2" s="119"/>
      <c r="AU2" s="119"/>
      <c r="AV2" s="119"/>
      <c r="AW2" s="119"/>
      <c r="AX2" s="119"/>
      <c r="AY2" s="119"/>
      <c r="AZ2" s="120"/>
      <c r="BA2" s="121" t="s">
        <v>53</v>
      </c>
      <c r="BB2" s="122"/>
      <c r="BC2" s="118">
        <v>2023</v>
      </c>
      <c r="BD2" s="119"/>
      <c r="BE2" s="119"/>
      <c r="BF2" s="119"/>
      <c r="BG2" s="119"/>
      <c r="BH2" s="119"/>
      <c r="BI2" s="119"/>
      <c r="BJ2" s="119"/>
      <c r="BK2" s="119"/>
      <c r="BL2" s="119"/>
      <c r="BM2" s="119"/>
      <c r="BN2" s="119"/>
      <c r="BO2" s="119"/>
      <c r="BP2" s="119"/>
      <c r="BQ2" s="119"/>
      <c r="BR2" s="119"/>
      <c r="BS2" s="119"/>
      <c r="BT2" s="119"/>
      <c r="BU2" s="119"/>
      <c r="BV2" s="119"/>
      <c r="BW2" s="119"/>
      <c r="BX2" s="119"/>
      <c r="BY2" s="119"/>
      <c r="BZ2" s="120"/>
      <c r="CA2" s="121" t="s">
        <v>103</v>
      </c>
      <c r="CB2" s="122"/>
    </row>
    <row r="3" spans="1:80" ht="23" customHeight="1">
      <c r="C3" s="114" t="s">
        <v>0</v>
      </c>
      <c r="D3" s="115"/>
      <c r="E3" s="116" t="s">
        <v>1</v>
      </c>
      <c r="F3" s="117"/>
      <c r="G3" s="114" t="s">
        <v>2</v>
      </c>
      <c r="H3" s="115"/>
      <c r="I3" s="116" t="s">
        <v>3</v>
      </c>
      <c r="J3" s="117"/>
      <c r="K3" s="114" t="s">
        <v>13</v>
      </c>
      <c r="L3" s="115"/>
      <c r="M3" s="116" t="s">
        <v>4</v>
      </c>
      <c r="N3" s="117"/>
      <c r="O3" s="114" t="s">
        <v>5</v>
      </c>
      <c r="P3" s="115"/>
      <c r="Q3" s="116" t="s">
        <v>6</v>
      </c>
      <c r="R3" s="117"/>
      <c r="S3" s="114" t="s">
        <v>7</v>
      </c>
      <c r="T3" s="115"/>
      <c r="U3" s="116" t="s">
        <v>14</v>
      </c>
      <c r="V3" s="117"/>
      <c r="W3" s="114" t="s">
        <v>8</v>
      </c>
      <c r="X3" s="115"/>
      <c r="Y3" s="114" t="s">
        <v>15</v>
      </c>
      <c r="Z3" s="115"/>
      <c r="AA3" s="114"/>
      <c r="AB3" s="115"/>
      <c r="AC3" s="114" t="s">
        <v>0</v>
      </c>
      <c r="AD3" s="115"/>
      <c r="AE3" s="116" t="s">
        <v>1</v>
      </c>
      <c r="AF3" s="117"/>
      <c r="AG3" s="114" t="s">
        <v>2</v>
      </c>
      <c r="AH3" s="115"/>
      <c r="AI3" s="116" t="s">
        <v>3</v>
      </c>
      <c r="AJ3" s="117"/>
      <c r="AK3" s="114" t="s">
        <v>13</v>
      </c>
      <c r="AL3" s="115"/>
      <c r="AM3" s="116" t="s">
        <v>4</v>
      </c>
      <c r="AN3" s="117"/>
      <c r="AO3" s="114" t="s">
        <v>5</v>
      </c>
      <c r="AP3" s="115"/>
      <c r="AQ3" s="116" t="s">
        <v>6</v>
      </c>
      <c r="AR3" s="117"/>
      <c r="AS3" s="114" t="s">
        <v>7</v>
      </c>
      <c r="AT3" s="115"/>
      <c r="AU3" s="116" t="s">
        <v>14</v>
      </c>
      <c r="AV3" s="117"/>
      <c r="AW3" s="114" t="s">
        <v>8</v>
      </c>
      <c r="AX3" s="115"/>
      <c r="AY3" s="114" t="s">
        <v>15</v>
      </c>
      <c r="AZ3" s="115"/>
      <c r="BA3" s="114"/>
      <c r="BB3" s="115"/>
      <c r="BC3" s="114" t="s">
        <v>0</v>
      </c>
      <c r="BD3" s="115"/>
      <c r="BE3" s="116" t="s">
        <v>1</v>
      </c>
      <c r="BF3" s="117"/>
      <c r="BG3" s="114" t="s">
        <v>2</v>
      </c>
      <c r="BH3" s="115"/>
      <c r="BI3" s="116" t="s">
        <v>3</v>
      </c>
      <c r="BJ3" s="117"/>
      <c r="BK3" s="114" t="s">
        <v>13</v>
      </c>
      <c r="BL3" s="115"/>
      <c r="BM3" s="116" t="s">
        <v>4</v>
      </c>
      <c r="BN3" s="117"/>
      <c r="BO3" s="114" t="s">
        <v>5</v>
      </c>
      <c r="BP3" s="115"/>
      <c r="BQ3" s="116" t="s">
        <v>6</v>
      </c>
      <c r="BR3" s="117"/>
      <c r="BS3" s="114" t="s">
        <v>7</v>
      </c>
      <c r="BT3" s="115"/>
      <c r="BU3" s="116" t="s">
        <v>14</v>
      </c>
      <c r="BV3" s="117"/>
      <c r="BW3" s="114" t="s">
        <v>8</v>
      </c>
      <c r="BX3" s="115"/>
      <c r="BY3" s="114" t="s">
        <v>15</v>
      </c>
      <c r="BZ3" s="115"/>
      <c r="CA3" s="114"/>
      <c r="CB3" s="115"/>
    </row>
    <row r="4" spans="1:80" ht="47" customHeight="1">
      <c r="A4" s="95" t="s">
        <v>23</v>
      </c>
      <c r="B4" s="95" t="s">
        <v>125</v>
      </c>
      <c r="C4" s="22" t="s">
        <v>9</v>
      </c>
      <c r="D4" s="40" t="s">
        <v>10</v>
      </c>
      <c r="E4" s="22" t="s">
        <v>9</v>
      </c>
      <c r="F4" s="40" t="s">
        <v>10</v>
      </c>
      <c r="G4" s="18" t="s">
        <v>9</v>
      </c>
      <c r="H4" s="41" t="s">
        <v>10</v>
      </c>
      <c r="I4" s="22" t="s">
        <v>9</v>
      </c>
      <c r="J4" s="40" t="s">
        <v>10</v>
      </c>
      <c r="K4" s="18" t="s">
        <v>9</v>
      </c>
      <c r="L4" s="41" t="s">
        <v>10</v>
      </c>
      <c r="M4" s="22" t="s">
        <v>9</v>
      </c>
      <c r="N4" s="40" t="s">
        <v>10</v>
      </c>
      <c r="O4" s="18" t="s">
        <v>9</v>
      </c>
      <c r="P4" s="41" t="s">
        <v>10</v>
      </c>
      <c r="Q4" s="22" t="s">
        <v>9</v>
      </c>
      <c r="R4" s="40" t="s">
        <v>10</v>
      </c>
      <c r="S4" s="18" t="s">
        <v>9</v>
      </c>
      <c r="T4" s="41" t="s">
        <v>10</v>
      </c>
      <c r="U4" s="22" t="s">
        <v>9</v>
      </c>
      <c r="V4" s="40" t="s">
        <v>10</v>
      </c>
      <c r="W4" s="18" t="s">
        <v>9</v>
      </c>
      <c r="X4" s="41" t="s">
        <v>10</v>
      </c>
      <c r="Y4" s="22" t="s">
        <v>9</v>
      </c>
      <c r="Z4" s="40" t="s">
        <v>10</v>
      </c>
      <c r="AA4" s="97" t="s">
        <v>9</v>
      </c>
      <c r="AB4" s="98" t="s">
        <v>10</v>
      </c>
      <c r="AC4" s="22" t="s">
        <v>9</v>
      </c>
      <c r="AD4" s="40" t="s">
        <v>10</v>
      </c>
      <c r="AE4" s="22" t="s">
        <v>9</v>
      </c>
      <c r="AF4" s="40" t="s">
        <v>10</v>
      </c>
      <c r="AG4" s="18" t="s">
        <v>9</v>
      </c>
      <c r="AH4" s="41" t="s">
        <v>10</v>
      </c>
      <c r="AI4" s="22" t="s">
        <v>9</v>
      </c>
      <c r="AJ4" s="40" t="s">
        <v>10</v>
      </c>
      <c r="AK4" s="18" t="s">
        <v>9</v>
      </c>
      <c r="AL4" s="41" t="s">
        <v>10</v>
      </c>
      <c r="AM4" s="22" t="s">
        <v>9</v>
      </c>
      <c r="AN4" s="40" t="s">
        <v>10</v>
      </c>
      <c r="AO4" s="18" t="s">
        <v>9</v>
      </c>
      <c r="AP4" s="41" t="s">
        <v>10</v>
      </c>
      <c r="AQ4" s="22" t="s">
        <v>9</v>
      </c>
      <c r="AR4" s="40" t="s">
        <v>10</v>
      </c>
      <c r="AS4" s="18" t="s">
        <v>9</v>
      </c>
      <c r="AT4" s="41" t="s">
        <v>10</v>
      </c>
      <c r="AU4" s="22" t="s">
        <v>9</v>
      </c>
      <c r="AV4" s="40" t="s">
        <v>10</v>
      </c>
      <c r="AW4" s="18" t="s">
        <v>9</v>
      </c>
      <c r="AX4" s="41" t="s">
        <v>10</v>
      </c>
      <c r="AY4" s="22" t="s">
        <v>9</v>
      </c>
      <c r="AZ4" s="40" t="s">
        <v>10</v>
      </c>
      <c r="BA4" s="101" t="s">
        <v>9</v>
      </c>
      <c r="BB4" s="98" t="s">
        <v>10</v>
      </c>
      <c r="BC4" s="22" t="s">
        <v>9</v>
      </c>
      <c r="BD4" s="40" t="s">
        <v>10</v>
      </c>
      <c r="BE4" s="22" t="s">
        <v>9</v>
      </c>
      <c r="BF4" s="40" t="s">
        <v>10</v>
      </c>
      <c r="BG4" s="18" t="s">
        <v>9</v>
      </c>
      <c r="BH4" s="41" t="s">
        <v>10</v>
      </c>
      <c r="BI4" s="22" t="s">
        <v>9</v>
      </c>
      <c r="BJ4" s="40" t="s">
        <v>10</v>
      </c>
      <c r="BK4" s="18" t="s">
        <v>9</v>
      </c>
      <c r="BL4" s="41" t="s">
        <v>10</v>
      </c>
      <c r="BM4" s="22" t="s">
        <v>9</v>
      </c>
      <c r="BN4" s="40" t="s">
        <v>10</v>
      </c>
      <c r="BO4" s="18" t="s">
        <v>9</v>
      </c>
      <c r="BP4" s="41" t="s">
        <v>10</v>
      </c>
      <c r="BQ4" s="22" t="s">
        <v>9</v>
      </c>
      <c r="BR4" s="40" t="s">
        <v>10</v>
      </c>
      <c r="BS4" s="18" t="s">
        <v>9</v>
      </c>
      <c r="BT4" s="41" t="s">
        <v>10</v>
      </c>
      <c r="BU4" s="22" t="s">
        <v>9</v>
      </c>
      <c r="BV4" s="40" t="s">
        <v>10</v>
      </c>
      <c r="BW4" s="18" t="s">
        <v>9</v>
      </c>
      <c r="BX4" s="41" t="s">
        <v>10</v>
      </c>
      <c r="BY4" s="22" t="s">
        <v>9</v>
      </c>
      <c r="BZ4" s="40" t="s">
        <v>10</v>
      </c>
      <c r="CA4" s="101" t="s">
        <v>9</v>
      </c>
      <c r="CB4" s="98" t="s">
        <v>10</v>
      </c>
    </row>
    <row r="5" spans="1:80">
      <c r="A5" s="9" t="s">
        <v>26</v>
      </c>
      <c r="B5" s="9"/>
      <c r="C5" s="42">
        <f>3*1200</f>
        <v>3600</v>
      </c>
      <c r="D5" s="43">
        <v>3750</v>
      </c>
      <c r="E5" s="44"/>
      <c r="F5" s="45"/>
      <c r="G5" s="42"/>
      <c r="H5" s="43"/>
      <c r="I5" s="44"/>
      <c r="J5" s="45"/>
      <c r="K5" s="42"/>
      <c r="L5" s="43"/>
      <c r="M5" s="44"/>
      <c r="N5" s="45"/>
      <c r="O5" s="42"/>
      <c r="P5" s="43"/>
      <c r="Q5" s="44"/>
      <c r="R5" s="45"/>
      <c r="S5" s="42"/>
      <c r="T5" s="43"/>
      <c r="U5" s="44"/>
      <c r="V5" s="45"/>
      <c r="W5" s="42"/>
      <c r="X5" s="43"/>
      <c r="Y5" s="42"/>
      <c r="Z5" s="43"/>
      <c r="AA5" s="99">
        <f>SUMIF(C$4:Z$4,"Plan",C5:Z5)</f>
        <v>3600</v>
      </c>
      <c r="AB5" s="100">
        <f>SUMIF(C$4:Z$4,"Actual",C5:Z5)</f>
        <v>3750</v>
      </c>
      <c r="AC5" s="42"/>
      <c r="AD5" s="43"/>
      <c r="AE5" s="44"/>
      <c r="AF5" s="45"/>
      <c r="AG5" s="42"/>
      <c r="AH5" s="43"/>
      <c r="AI5" s="44"/>
      <c r="AJ5" s="45"/>
      <c r="AK5" s="42"/>
      <c r="AL5" s="43"/>
      <c r="AM5" s="44"/>
      <c r="AN5" s="45"/>
      <c r="AO5" s="42"/>
      <c r="AP5" s="43"/>
      <c r="AQ5" s="44"/>
      <c r="AR5" s="45"/>
      <c r="AS5" s="42"/>
      <c r="AT5" s="43"/>
      <c r="AU5" s="44"/>
      <c r="AV5" s="45"/>
      <c r="AW5" s="42"/>
      <c r="AX5" s="43"/>
      <c r="AY5" s="42"/>
      <c r="AZ5" s="43"/>
      <c r="BA5" s="99">
        <f>SUMIF(AC$4:AZ$4,"Plan",AC5:AZ5)</f>
        <v>0</v>
      </c>
      <c r="BB5" s="100">
        <f>SUMIF(AC$4:AZ$4,"Actual",AC5:AZ5)</f>
        <v>0</v>
      </c>
      <c r="BC5" s="42"/>
      <c r="BD5" s="43"/>
      <c r="BE5" s="44"/>
      <c r="BF5" s="45"/>
      <c r="BG5" s="42"/>
      <c r="BH5" s="43"/>
      <c r="BI5" s="44"/>
      <c r="BJ5" s="45"/>
      <c r="BK5" s="42"/>
      <c r="BL5" s="43"/>
      <c r="BM5" s="44"/>
      <c r="BN5" s="45"/>
      <c r="BO5" s="42"/>
      <c r="BP5" s="43"/>
      <c r="BQ5" s="44"/>
      <c r="BR5" s="45"/>
      <c r="BS5" s="42"/>
      <c r="BT5" s="43"/>
      <c r="BU5" s="44"/>
      <c r="BV5" s="45"/>
      <c r="BW5" s="42"/>
      <c r="BX5" s="43"/>
      <c r="BY5" s="42"/>
      <c r="BZ5" s="43"/>
      <c r="CA5" s="99">
        <f>SUMIF(BC$4:BZ$4,"Plan",BC5:BZ5)</f>
        <v>0</v>
      </c>
      <c r="CB5" s="100">
        <f>SUMIF(BC$4:BZ$4,"Actual",BC5:BZ5)</f>
        <v>0</v>
      </c>
    </row>
    <row r="6" spans="1:80">
      <c r="A6" s="9" t="s">
        <v>24</v>
      </c>
      <c r="B6" s="9"/>
      <c r="C6" s="42">
        <f>3*3*120</f>
        <v>1080</v>
      </c>
      <c r="D6" s="43">
        <v>1089</v>
      </c>
      <c r="E6" s="44"/>
      <c r="F6" s="45"/>
      <c r="G6" s="42"/>
      <c r="H6" s="43"/>
      <c r="I6" s="44"/>
      <c r="J6" s="45"/>
      <c r="K6" s="42"/>
      <c r="L6" s="43"/>
      <c r="M6" s="44"/>
      <c r="N6" s="45"/>
      <c r="O6" s="42"/>
      <c r="P6" s="43"/>
      <c r="Q6" s="44"/>
      <c r="R6" s="45"/>
      <c r="S6" s="42"/>
      <c r="T6" s="43"/>
      <c r="U6" s="44"/>
      <c r="V6" s="45"/>
      <c r="W6" s="42"/>
      <c r="X6" s="43"/>
      <c r="Y6" s="42"/>
      <c r="Z6" s="43"/>
      <c r="AA6" s="99">
        <f t="shared" ref="AA6:AA21" si="0">SUMIF(C$4:Z$4,"Plan",C6:Z6)</f>
        <v>1080</v>
      </c>
      <c r="AB6" s="100">
        <f t="shared" ref="AB6:AB21" si="1">SUMIF(C$4:Z$4,"Actual",C6:Z6)</f>
        <v>1089</v>
      </c>
      <c r="AC6" s="42"/>
      <c r="AD6" s="43"/>
      <c r="AE6" s="44"/>
      <c r="AF6" s="45"/>
      <c r="AG6" s="42"/>
      <c r="AH6" s="43"/>
      <c r="AI6" s="44"/>
      <c r="AJ6" s="45"/>
      <c r="AK6" s="42"/>
      <c r="AL6" s="43"/>
      <c r="AM6" s="44"/>
      <c r="AN6" s="45"/>
      <c r="AO6" s="42"/>
      <c r="AP6" s="43"/>
      <c r="AQ6" s="44"/>
      <c r="AR6" s="45"/>
      <c r="AS6" s="42"/>
      <c r="AT6" s="43"/>
      <c r="AU6" s="44"/>
      <c r="AV6" s="45"/>
      <c r="AW6" s="42"/>
      <c r="AX6" s="43"/>
      <c r="AY6" s="42"/>
      <c r="AZ6" s="43"/>
      <c r="BA6" s="99">
        <f t="shared" ref="BA6:BA21" si="2">SUMIF(AC$4:AZ$4,"Plan",AC6:AZ6)</f>
        <v>0</v>
      </c>
      <c r="BB6" s="100">
        <f t="shared" ref="BB6:BB21" si="3">SUMIF(AC$4:AZ$4,"Actual",AC6:AZ6)</f>
        <v>0</v>
      </c>
      <c r="BC6" s="42"/>
      <c r="BD6" s="43"/>
      <c r="BE6" s="44"/>
      <c r="BF6" s="45"/>
      <c r="BG6" s="42"/>
      <c r="BH6" s="43"/>
      <c r="BI6" s="44"/>
      <c r="BJ6" s="45"/>
      <c r="BK6" s="42"/>
      <c r="BL6" s="43"/>
      <c r="BM6" s="44"/>
      <c r="BN6" s="45"/>
      <c r="BO6" s="42"/>
      <c r="BP6" s="43"/>
      <c r="BQ6" s="44"/>
      <c r="BR6" s="45"/>
      <c r="BS6" s="42"/>
      <c r="BT6" s="43"/>
      <c r="BU6" s="44"/>
      <c r="BV6" s="45"/>
      <c r="BW6" s="42"/>
      <c r="BX6" s="43"/>
      <c r="BY6" s="42"/>
      <c r="BZ6" s="43"/>
      <c r="CA6" s="99">
        <f t="shared" ref="CA6:CA21" si="4">SUMIF(BC$4:BZ$4,"Plan",BC6:BZ6)</f>
        <v>0</v>
      </c>
      <c r="CB6" s="100">
        <f t="shared" ref="CB6:CB21" si="5">SUMIF(BC$4:BZ$4,"Actual",BC6:BZ6)</f>
        <v>0</v>
      </c>
    </row>
    <row r="7" spans="1:80">
      <c r="A7" s="9"/>
      <c r="B7" s="9"/>
      <c r="C7" s="42"/>
      <c r="D7" s="43"/>
      <c r="E7" s="44"/>
      <c r="F7" s="45"/>
      <c r="G7" s="42"/>
      <c r="H7" s="43"/>
      <c r="I7" s="44"/>
      <c r="J7" s="45"/>
      <c r="K7" s="42"/>
      <c r="L7" s="43"/>
      <c r="M7" s="44"/>
      <c r="N7" s="45"/>
      <c r="O7" s="42"/>
      <c r="P7" s="43"/>
      <c r="Q7" s="44"/>
      <c r="R7" s="45"/>
      <c r="S7" s="42"/>
      <c r="T7" s="43"/>
      <c r="U7" s="44"/>
      <c r="V7" s="45"/>
      <c r="W7" s="42"/>
      <c r="X7" s="43"/>
      <c r="Y7" s="42"/>
      <c r="Z7" s="43"/>
      <c r="AA7" s="99">
        <f t="shared" si="0"/>
        <v>0</v>
      </c>
      <c r="AB7" s="100">
        <f t="shared" si="1"/>
        <v>0</v>
      </c>
      <c r="AC7" s="42"/>
      <c r="AD7" s="43"/>
      <c r="AE7" s="44"/>
      <c r="AF7" s="45"/>
      <c r="AG7" s="42"/>
      <c r="AH7" s="43"/>
      <c r="AI7" s="44"/>
      <c r="AJ7" s="45"/>
      <c r="AK7" s="42"/>
      <c r="AL7" s="43"/>
      <c r="AM7" s="44"/>
      <c r="AN7" s="45"/>
      <c r="AO7" s="42"/>
      <c r="AP7" s="43"/>
      <c r="AQ7" s="44"/>
      <c r="AR7" s="45"/>
      <c r="AS7" s="42"/>
      <c r="AT7" s="43"/>
      <c r="AU7" s="44"/>
      <c r="AV7" s="45"/>
      <c r="AW7" s="42"/>
      <c r="AX7" s="43"/>
      <c r="AY7" s="42"/>
      <c r="AZ7" s="43"/>
      <c r="BA7" s="99">
        <f t="shared" si="2"/>
        <v>0</v>
      </c>
      <c r="BB7" s="100">
        <f t="shared" si="3"/>
        <v>0</v>
      </c>
      <c r="BC7" s="42"/>
      <c r="BD7" s="43"/>
      <c r="BE7" s="44"/>
      <c r="BF7" s="45"/>
      <c r="BG7" s="42"/>
      <c r="BH7" s="43"/>
      <c r="BI7" s="44"/>
      <c r="BJ7" s="45"/>
      <c r="BK7" s="42"/>
      <c r="BL7" s="43"/>
      <c r="BM7" s="44"/>
      <c r="BN7" s="45"/>
      <c r="BO7" s="42"/>
      <c r="BP7" s="43"/>
      <c r="BQ7" s="44"/>
      <c r="BR7" s="45"/>
      <c r="BS7" s="42"/>
      <c r="BT7" s="43"/>
      <c r="BU7" s="44"/>
      <c r="BV7" s="45"/>
      <c r="BW7" s="42"/>
      <c r="BX7" s="43"/>
      <c r="BY7" s="42"/>
      <c r="BZ7" s="43"/>
      <c r="CA7" s="99">
        <f t="shared" si="4"/>
        <v>0</v>
      </c>
      <c r="CB7" s="100">
        <f t="shared" si="5"/>
        <v>0</v>
      </c>
    </row>
    <row r="8" spans="1:80">
      <c r="A8" s="9" t="s">
        <v>27</v>
      </c>
      <c r="B8" s="9"/>
      <c r="C8" s="42"/>
      <c r="D8" s="43"/>
      <c r="E8" s="44">
        <f>10*2000</f>
        <v>20000</v>
      </c>
      <c r="F8" s="45">
        <v>20000</v>
      </c>
      <c r="G8" s="42"/>
      <c r="H8" s="43"/>
      <c r="I8" s="44"/>
      <c r="J8" s="45"/>
      <c r="K8" s="42"/>
      <c r="L8" s="43"/>
      <c r="M8" s="44"/>
      <c r="N8" s="45"/>
      <c r="O8" s="42"/>
      <c r="P8" s="43"/>
      <c r="Q8" s="44"/>
      <c r="R8" s="45"/>
      <c r="S8" s="42"/>
      <c r="T8" s="43"/>
      <c r="U8" s="44"/>
      <c r="V8" s="45"/>
      <c r="W8" s="42"/>
      <c r="X8" s="43"/>
      <c r="Y8" s="42"/>
      <c r="Z8" s="43"/>
      <c r="AA8" s="99">
        <f t="shared" si="0"/>
        <v>20000</v>
      </c>
      <c r="AB8" s="100">
        <f t="shared" si="1"/>
        <v>20000</v>
      </c>
      <c r="AC8" s="42"/>
      <c r="AD8" s="43"/>
      <c r="AE8" s="44"/>
      <c r="AF8" s="45"/>
      <c r="AG8" s="42"/>
      <c r="AH8" s="43"/>
      <c r="AI8" s="44"/>
      <c r="AJ8" s="45"/>
      <c r="AK8" s="42"/>
      <c r="AL8" s="43"/>
      <c r="AM8" s="44"/>
      <c r="AN8" s="45"/>
      <c r="AO8" s="42"/>
      <c r="AP8" s="43"/>
      <c r="AQ8" s="44"/>
      <c r="AR8" s="45"/>
      <c r="AS8" s="42"/>
      <c r="AT8" s="43"/>
      <c r="AU8" s="44"/>
      <c r="AV8" s="45"/>
      <c r="AW8" s="42"/>
      <c r="AX8" s="43"/>
      <c r="AY8" s="42"/>
      <c r="AZ8" s="43"/>
      <c r="BA8" s="99">
        <f t="shared" si="2"/>
        <v>0</v>
      </c>
      <c r="BB8" s="100">
        <f t="shared" si="3"/>
        <v>0</v>
      </c>
      <c r="BC8" s="42"/>
      <c r="BD8" s="43"/>
      <c r="BE8" s="44"/>
      <c r="BF8" s="45"/>
      <c r="BG8" s="42"/>
      <c r="BH8" s="43"/>
      <c r="BI8" s="44"/>
      <c r="BJ8" s="45"/>
      <c r="BK8" s="42"/>
      <c r="BL8" s="43"/>
      <c r="BM8" s="44"/>
      <c r="BN8" s="45"/>
      <c r="BO8" s="42"/>
      <c r="BP8" s="43"/>
      <c r="BQ8" s="44"/>
      <c r="BR8" s="45"/>
      <c r="BS8" s="42"/>
      <c r="BT8" s="43"/>
      <c r="BU8" s="44"/>
      <c r="BV8" s="45"/>
      <c r="BW8" s="42"/>
      <c r="BX8" s="43"/>
      <c r="BY8" s="42"/>
      <c r="BZ8" s="43"/>
      <c r="CA8" s="99">
        <f t="shared" si="4"/>
        <v>0</v>
      </c>
      <c r="CB8" s="100">
        <f t="shared" si="5"/>
        <v>0</v>
      </c>
    </row>
    <row r="9" spans="1:80">
      <c r="A9" s="9" t="s">
        <v>25</v>
      </c>
      <c r="B9" s="9"/>
      <c r="C9" s="42"/>
      <c r="D9" s="43"/>
      <c r="E9" s="44">
        <f>10*4*90</f>
        <v>3600</v>
      </c>
      <c r="F9" s="45">
        <v>3790</v>
      </c>
      <c r="G9" s="42"/>
      <c r="H9" s="43"/>
      <c r="I9" s="44"/>
      <c r="J9" s="45"/>
      <c r="K9" s="42"/>
      <c r="L9" s="43"/>
      <c r="M9" s="44"/>
      <c r="N9" s="45"/>
      <c r="O9" s="42"/>
      <c r="P9" s="43"/>
      <c r="Q9" s="44"/>
      <c r="R9" s="45"/>
      <c r="S9" s="42"/>
      <c r="T9" s="43"/>
      <c r="U9" s="44"/>
      <c r="V9" s="45"/>
      <c r="W9" s="42"/>
      <c r="X9" s="43"/>
      <c r="Y9" s="42"/>
      <c r="Z9" s="43"/>
      <c r="AA9" s="99">
        <f t="shared" si="0"/>
        <v>3600</v>
      </c>
      <c r="AB9" s="100">
        <f t="shared" si="1"/>
        <v>3790</v>
      </c>
      <c r="AC9" s="42"/>
      <c r="AD9" s="43"/>
      <c r="AE9" s="44"/>
      <c r="AF9" s="45"/>
      <c r="AG9" s="42"/>
      <c r="AH9" s="43"/>
      <c r="AI9" s="44"/>
      <c r="AJ9" s="45"/>
      <c r="AK9" s="42"/>
      <c r="AL9" s="43"/>
      <c r="AM9" s="44"/>
      <c r="AN9" s="45"/>
      <c r="AO9" s="42"/>
      <c r="AP9" s="43"/>
      <c r="AQ9" s="44"/>
      <c r="AR9" s="45"/>
      <c r="AS9" s="42"/>
      <c r="AT9" s="43"/>
      <c r="AU9" s="44"/>
      <c r="AV9" s="45"/>
      <c r="AW9" s="42"/>
      <c r="AX9" s="43"/>
      <c r="AY9" s="42"/>
      <c r="AZ9" s="43"/>
      <c r="BA9" s="99">
        <f t="shared" si="2"/>
        <v>0</v>
      </c>
      <c r="BB9" s="100">
        <f t="shared" si="3"/>
        <v>0</v>
      </c>
      <c r="BC9" s="42"/>
      <c r="BD9" s="43"/>
      <c r="BE9" s="44"/>
      <c r="BF9" s="45"/>
      <c r="BG9" s="42"/>
      <c r="BH9" s="43"/>
      <c r="BI9" s="44"/>
      <c r="BJ9" s="45"/>
      <c r="BK9" s="42"/>
      <c r="BL9" s="43"/>
      <c r="BM9" s="44"/>
      <c r="BN9" s="45"/>
      <c r="BO9" s="42"/>
      <c r="BP9" s="43"/>
      <c r="BQ9" s="44"/>
      <c r="BR9" s="45"/>
      <c r="BS9" s="42"/>
      <c r="BT9" s="43"/>
      <c r="BU9" s="44"/>
      <c r="BV9" s="45"/>
      <c r="BW9" s="42"/>
      <c r="BX9" s="43"/>
      <c r="BY9" s="42"/>
      <c r="BZ9" s="43"/>
      <c r="CA9" s="99">
        <f t="shared" si="4"/>
        <v>0</v>
      </c>
      <c r="CB9" s="100">
        <f t="shared" si="5"/>
        <v>0</v>
      </c>
    </row>
    <row r="10" spans="1:80">
      <c r="A10" s="9"/>
      <c r="B10" s="9"/>
      <c r="C10" s="42"/>
      <c r="D10" s="43"/>
      <c r="E10" s="44"/>
      <c r="F10" s="45"/>
      <c r="G10" s="42"/>
      <c r="H10" s="43"/>
      <c r="I10" s="44"/>
      <c r="J10" s="45"/>
      <c r="K10" s="42"/>
      <c r="L10" s="43"/>
      <c r="M10" s="44"/>
      <c r="N10" s="45"/>
      <c r="O10" s="42"/>
      <c r="P10" s="43"/>
      <c r="Q10" s="44"/>
      <c r="R10" s="45"/>
      <c r="S10" s="42"/>
      <c r="T10" s="43"/>
      <c r="U10" s="44"/>
      <c r="V10" s="45"/>
      <c r="W10" s="42"/>
      <c r="X10" s="43"/>
      <c r="Y10" s="42"/>
      <c r="Z10" s="43"/>
      <c r="AA10" s="99">
        <f t="shared" si="0"/>
        <v>0</v>
      </c>
      <c r="AB10" s="100">
        <f t="shared" si="1"/>
        <v>0</v>
      </c>
      <c r="AC10" s="42"/>
      <c r="AD10" s="43"/>
      <c r="AE10" s="44"/>
      <c r="AF10" s="45"/>
      <c r="AG10" s="42"/>
      <c r="AH10" s="43"/>
      <c r="AI10" s="44"/>
      <c r="AJ10" s="45"/>
      <c r="AK10" s="42"/>
      <c r="AL10" s="43"/>
      <c r="AM10" s="44"/>
      <c r="AN10" s="45"/>
      <c r="AO10" s="42"/>
      <c r="AP10" s="43"/>
      <c r="AQ10" s="44"/>
      <c r="AR10" s="45"/>
      <c r="AS10" s="42"/>
      <c r="AT10" s="43"/>
      <c r="AU10" s="44"/>
      <c r="AV10" s="45"/>
      <c r="AW10" s="42"/>
      <c r="AX10" s="43"/>
      <c r="AY10" s="42"/>
      <c r="AZ10" s="43"/>
      <c r="BA10" s="99">
        <f t="shared" si="2"/>
        <v>0</v>
      </c>
      <c r="BB10" s="100">
        <f t="shared" si="3"/>
        <v>0</v>
      </c>
      <c r="BC10" s="42"/>
      <c r="BD10" s="43"/>
      <c r="BE10" s="44"/>
      <c r="BF10" s="45"/>
      <c r="BG10" s="42"/>
      <c r="BH10" s="43"/>
      <c r="BI10" s="44"/>
      <c r="BJ10" s="45"/>
      <c r="BK10" s="42"/>
      <c r="BL10" s="43"/>
      <c r="BM10" s="44"/>
      <c r="BN10" s="45"/>
      <c r="BO10" s="42"/>
      <c r="BP10" s="43"/>
      <c r="BQ10" s="44"/>
      <c r="BR10" s="45"/>
      <c r="BS10" s="42"/>
      <c r="BT10" s="43"/>
      <c r="BU10" s="44"/>
      <c r="BV10" s="45"/>
      <c r="BW10" s="42"/>
      <c r="BX10" s="43"/>
      <c r="BY10" s="42"/>
      <c r="BZ10" s="43"/>
      <c r="CA10" s="99">
        <f t="shared" si="4"/>
        <v>0</v>
      </c>
      <c r="CB10" s="100">
        <f t="shared" si="5"/>
        <v>0</v>
      </c>
    </row>
    <row r="11" spans="1:80">
      <c r="A11" s="9"/>
      <c r="B11" s="9"/>
      <c r="C11" s="42"/>
      <c r="D11" s="43"/>
      <c r="E11" s="44"/>
      <c r="F11" s="45"/>
      <c r="G11" s="42"/>
      <c r="H11" s="43"/>
      <c r="I11" s="44"/>
      <c r="J11" s="45"/>
      <c r="K11" s="42"/>
      <c r="L11" s="43"/>
      <c r="M11" s="44"/>
      <c r="N11" s="45"/>
      <c r="O11" s="42"/>
      <c r="P11" s="43"/>
      <c r="Q11" s="44"/>
      <c r="R11" s="45"/>
      <c r="S11" s="42"/>
      <c r="T11" s="43"/>
      <c r="U11" s="44"/>
      <c r="V11" s="45"/>
      <c r="W11" s="42"/>
      <c r="X11" s="43"/>
      <c r="Y11" s="42"/>
      <c r="Z11" s="43"/>
      <c r="AA11" s="99">
        <f t="shared" si="0"/>
        <v>0</v>
      </c>
      <c r="AB11" s="100">
        <f t="shared" si="1"/>
        <v>0</v>
      </c>
      <c r="AC11" s="42"/>
      <c r="AD11" s="43"/>
      <c r="AE11" s="44"/>
      <c r="AF11" s="45"/>
      <c r="AG11" s="42"/>
      <c r="AH11" s="43"/>
      <c r="AI11" s="44"/>
      <c r="AJ11" s="45"/>
      <c r="AK11" s="42"/>
      <c r="AL11" s="43"/>
      <c r="AM11" s="44"/>
      <c r="AN11" s="45"/>
      <c r="AO11" s="42"/>
      <c r="AP11" s="43"/>
      <c r="AQ11" s="44"/>
      <c r="AR11" s="45"/>
      <c r="AS11" s="42"/>
      <c r="AT11" s="43"/>
      <c r="AU11" s="44"/>
      <c r="AV11" s="45"/>
      <c r="AW11" s="42"/>
      <c r="AX11" s="43"/>
      <c r="AY11" s="42"/>
      <c r="AZ11" s="43"/>
      <c r="BA11" s="99">
        <f t="shared" si="2"/>
        <v>0</v>
      </c>
      <c r="BB11" s="100">
        <f t="shared" si="3"/>
        <v>0</v>
      </c>
      <c r="BC11" s="42"/>
      <c r="BD11" s="43"/>
      <c r="BE11" s="44"/>
      <c r="BF11" s="45"/>
      <c r="BG11" s="42"/>
      <c r="BH11" s="43"/>
      <c r="BI11" s="44"/>
      <c r="BJ11" s="45"/>
      <c r="BK11" s="42"/>
      <c r="BL11" s="43"/>
      <c r="BM11" s="44"/>
      <c r="BN11" s="45"/>
      <c r="BO11" s="42"/>
      <c r="BP11" s="43"/>
      <c r="BQ11" s="44"/>
      <c r="BR11" s="45"/>
      <c r="BS11" s="42"/>
      <c r="BT11" s="43"/>
      <c r="BU11" s="44"/>
      <c r="BV11" s="45"/>
      <c r="BW11" s="42"/>
      <c r="BX11" s="43"/>
      <c r="BY11" s="42"/>
      <c r="BZ11" s="43"/>
      <c r="CA11" s="99">
        <f t="shared" si="4"/>
        <v>0</v>
      </c>
      <c r="CB11" s="100">
        <f t="shared" si="5"/>
        <v>0</v>
      </c>
    </row>
    <row r="12" spans="1:80">
      <c r="A12" s="9"/>
      <c r="B12" s="9"/>
      <c r="C12" s="42"/>
      <c r="D12" s="43"/>
      <c r="E12" s="44"/>
      <c r="F12" s="45"/>
      <c r="G12" s="42"/>
      <c r="H12" s="43"/>
      <c r="I12" s="44"/>
      <c r="J12" s="45"/>
      <c r="K12" s="42"/>
      <c r="L12" s="43"/>
      <c r="M12" s="44"/>
      <c r="N12" s="45"/>
      <c r="O12" s="42"/>
      <c r="P12" s="43"/>
      <c r="Q12" s="44"/>
      <c r="R12" s="45"/>
      <c r="S12" s="42"/>
      <c r="T12" s="43"/>
      <c r="U12" s="44"/>
      <c r="V12" s="45"/>
      <c r="W12" s="42"/>
      <c r="X12" s="43"/>
      <c r="Y12" s="42"/>
      <c r="Z12" s="43"/>
      <c r="AA12" s="99">
        <f t="shared" si="0"/>
        <v>0</v>
      </c>
      <c r="AB12" s="100">
        <f t="shared" si="1"/>
        <v>0</v>
      </c>
      <c r="AC12" s="42"/>
      <c r="AD12" s="43"/>
      <c r="AE12" s="44"/>
      <c r="AF12" s="45"/>
      <c r="AG12" s="42"/>
      <c r="AH12" s="43"/>
      <c r="AI12" s="44"/>
      <c r="AJ12" s="45"/>
      <c r="AK12" s="42"/>
      <c r="AL12" s="43"/>
      <c r="AM12" s="44"/>
      <c r="AN12" s="45"/>
      <c r="AO12" s="42"/>
      <c r="AP12" s="43"/>
      <c r="AQ12" s="44"/>
      <c r="AR12" s="45"/>
      <c r="AS12" s="42"/>
      <c r="AT12" s="43"/>
      <c r="AU12" s="44"/>
      <c r="AV12" s="45"/>
      <c r="AW12" s="42"/>
      <c r="AX12" s="43"/>
      <c r="AY12" s="42"/>
      <c r="AZ12" s="43"/>
      <c r="BA12" s="99">
        <f t="shared" si="2"/>
        <v>0</v>
      </c>
      <c r="BB12" s="100">
        <f t="shared" si="3"/>
        <v>0</v>
      </c>
      <c r="BC12" s="42"/>
      <c r="BD12" s="43"/>
      <c r="BE12" s="44"/>
      <c r="BF12" s="45"/>
      <c r="BG12" s="42"/>
      <c r="BH12" s="43"/>
      <c r="BI12" s="44"/>
      <c r="BJ12" s="45"/>
      <c r="BK12" s="42"/>
      <c r="BL12" s="43"/>
      <c r="BM12" s="44"/>
      <c r="BN12" s="45"/>
      <c r="BO12" s="42"/>
      <c r="BP12" s="43"/>
      <c r="BQ12" s="44"/>
      <c r="BR12" s="45"/>
      <c r="BS12" s="42"/>
      <c r="BT12" s="43"/>
      <c r="BU12" s="44"/>
      <c r="BV12" s="45"/>
      <c r="BW12" s="42"/>
      <c r="BX12" s="43"/>
      <c r="BY12" s="42"/>
      <c r="BZ12" s="43"/>
      <c r="CA12" s="99">
        <f t="shared" si="4"/>
        <v>0</v>
      </c>
      <c r="CB12" s="100">
        <f t="shared" si="5"/>
        <v>0</v>
      </c>
    </row>
    <row r="13" spans="1:80">
      <c r="A13" s="9"/>
      <c r="B13" s="9"/>
      <c r="C13" s="42"/>
      <c r="D13" s="43"/>
      <c r="E13" s="44"/>
      <c r="F13" s="45"/>
      <c r="G13" s="42"/>
      <c r="H13" s="43"/>
      <c r="I13" s="44"/>
      <c r="J13" s="45"/>
      <c r="K13" s="42"/>
      <c r="L13" s="43"/>
      <c r="M13" s="44"/>
      <c r="N13" s="45"/>
      <c r="O13" s="42"/>
      <c r="P13" s="43"/>
      <c r="Q13" s="44"/>
      <c r="R13" s="45"/>
      <c r="S13" s="42"/>
      <c r="T13" s="43"/>
      <c r="U13" s="44"/>
      <c r="V13" s="45"/>
      <c r="W13" s="42"/>
      <c r="X13" s="43"/>
      <c r="Y13" s="42"/>
      <c r="Z13" s="43"/>
      <c r="AA13" s="99">
        <f t="shared" si="0"/>
        <v>0</v>
      </c>
      <c r="AB13" s="100">
        <f t="shared" si="1"/>
        <v>0</v>
      </c>
      <c r="AC13" s="42"/>
      <c r="AD13" s="43"/>
      <c r="AE13" s="44"/>
      <c r="AF13" s="45"/>
      <c r="AG13" s="42"/>
      <c r="AH13" s="43"/>
      <c r="AI13" s="44"/>
      <c r="AJ13" s="45"/>
      <c r="AK13" s="42"/>
      <c r="AL13" s="43"/>
      <c r="AM13" s="44"/>
      <c r="AN13" s="45"/>
      <c r="AO13" s="42"/>
      <c r="AP13" s="43"/>
      <c r="AQ13" s="44"/>
      <c r="AR13" s="45"/>
      <c r="AS13" s="42"/>
      <c r="AT13" s="43"/>
      <c r="AU13" s="44"/>
      <c r="AV13" s="45"/>
      <c r="AW13" s="42"/>
      <c r="AX13" s="43"/>
      <c r="AY13" s="42"/>
      <c r="AZ13" s="43"/>
      <c r="BA13" s="99">
        <f t="shared" si="2"/>
        <v>0</v>
      </c>
      <c r="BB13" s="100">
        <f t="shared" si="3"/>
        <v>0</v>
      </c>
      <c r="BC13" s="42"/>
      <c r="BD13" s="43"/>
      <c r="BE13" s="44"/>
      <c r="BF13" s="45"/>
      <c r="BG13" s="42"/>
      <c r="BH13" s="43"/>
      <c r="BI13" s="44"/>
      <c r="BJ13" s="45"/>
      <c r="BK13" s="42"/>
      <c r="BL13" s="43"/>
      <c r="BM13" s="44"/>
      <c r="BN13" s="45"/>
      <c r="BO13" s="42"/>
      <c r="BP13" s="43"/>
      <c r="BQ13" s="44"/>
      <c r="BR13" s="45"/>
      <c r="BS13" s="42"/>
      <c r="BT13" s="43"/>
      <c r="BU13" s="44"/>
      <c r="BV13" s="45"/>
      <c r="BW13" s="42"/>
      <c r="BX13" s="43"/>
      <c r="BY13" s="42"/>
      <c r="BZ13" s="43"/>
      <c r="CA13" s="99">
        <f t="shared" si="4"/>
        <v>0</v>
      </c>
      <c r="CB13" s="100">
        <f t="shared" si="5"/>
        <v>0</v>
      </c>
    </row>
    <row r="14" spans="1:80">
      <c r="A14" s="9"/>
      <c r="B14" s="9"/>
      <c r="C14" s="42"/>
      <c r="D14" s="43"/>
      <c r="E14" s="44"/>
      <c r="F14" s="45"/>
      <c r="G14" s="42"/>
      <c r="H14" s="43"/>
      <c r="I14" s="44"/>
      <c r="J14" s="45"/>
      <c r="K14" s="42"/>
      <c r="L14" s="43"/>
      <c r="M14" s="44"/>
      <c r="N14" s="45"/>
      <c r="O14" s="42"/>
      <c r="P14" s="43"/>
      <c r="Q14" s="44"/>
      <c r="R14" s="45"/>
      <c r="S14" s="42"/>
      <c r="T14" s="43"/>
      <c r="U14" s="44"/>
      <c r="V14" s="45"/>
      <c r="W14" s="42"/>
      <c r="X14" s="43"/>
      <c r="Y14" s="42"/>
      <c r="Z14" s="43"/>
      <c r="AA14" s="99">
        <f t="shared" si="0"/>
        <v>0</v>
      </c>
      <c r="AB14" s="100">
        <f t="shared" si="1"/>
        <v>0</v>
      </c>
      <c r="AC14" s="42"/>
      <c r="AD14" s="43"/>
      <c r="AE14" s="44"/>
      <c r="AF14" s="45"/>
      <c r="AG14" s="42"/>
      <c r="AH14" s="43"/>
      <c r="AI14" s="44"/>
      <c r="AJ14" s="45"/>
      <c r="AK14" s="42"/>
      <c r="AL14" s="43"/>
      <c r="AM14" s="44"/>
      <c r="AN14" s="45"/>
      <c r="AO14" s="42"/>
      <c r="AP14" s="43"/>
      <c r="AQ14" s="44"/>
      <c r="AR14" s="45"/>
      <c r="AS14" s="42"/>
      <c r="AT14" s="43"/>
      <c r="AU14" s="44"/>
      <c r="AV14" s="45"/>
      <c r="AW14" s="42"/>
      <c r="AX14" s="43"/>
      <c r="AY14" s="42"/>
      <c r="AZ14" s="43"/>
      <c r="BA14" s="99">
        <f t="shared" si="2"/>
        <v>0</v>
      </c>
      <c r="BB14" s="100">
        <f t="shared" si="3"/>
        <v>0</v>
      </c>
      <c r="BC14" s="42"/>
      <c r="BD14" s="43"/>
      <c r="BE14" s="44"/>
      <c r="BF14" s="45"/>
      <c r="BG14" s="42"/>
      <c r="BH14" s="43"/>
      <c r="BI14" s="44"/>
      <c r="BJ14" s="45"/>
      <c r="BK14" s="42"/>
      <c r="BL14" s="43"/>
      <c r="BM14" s="44"/>
      <c r="BN14" s="45"/>
      <c r="BO14" s="42"/>
      <c r="BP14" s="43"/>
      <c r="BQ14" s="44"/>
      <c r="BR14" s="45"/>
      <c r="BS14" s="42"/>
      <c r="BT14" s="43"/>
      <c r="BU14" s="44"/>
      <c r="BV14" s="45"/>
      <c r="BW14" s="42"/>
      <c r="BX14" s="43"/>
      <c r="BY14" s="42"/>
      <c r="BZ14" s="43"/>
      <c r="CA14" s="99">
        <f t="shared" si="4"/>
        <v>0</v>
      </c>
      <c r="CB14" s="100">
        <f t="shared" si="5"/>
        <v>0</v>
      </c>
    </row>
    <row r="15" spans="1:80">
      <c r="A15" s="9"/>
      <c r="B15" s="9"/>
      <c r="C15" s="42"/>
      <c r="D15" s="43"/>
      <c r="E15" s="44"/>
      <c r="F15" s="45"/>
      <c r="G15" s="42"/>
      <c r="H15" s="43"/>
      <c r="I15" s="44"/>
      <c r="J15" s="45"/>
      <c r="K15" s="42"/>
      <c r="L15" s="43"/>
      <c r="M15" s="44"/>
      <c r="N15" s="45"/>
      <c r="O15" s="42"/>
      <c r="P15" s="43"/>
      <c r="Q15" s="44"/>
      <c r="R15" s="45"/>
      <c r="S15" s="42"/>
      <c r="T15" s="43"/>
      <c r="U15" s="44"/>
      <c r="V15" s="45"/>
      <c r="W15" s="42"/>
      <c r="X15" s="43"/>
      <c r="Y15" s="42"/>
      <c r="Z15" s="43"/>
      <c r="AA15" s="99">
        <f t="shared" si="0"/>
        <v>0</v>
      </c>
      <c r="AB15" s="100">
        <f t="shared" si="1"/>
        <v>0</v>
      </c>
      <c r="AC15" s="42"/>
      <c r="AD15" s="43"/>
      <c r="AE15" s="44"/>
      <c r="AF15" s="45"/>
      <c r="AG15" s="42"/>
      <c r="AH15" s="43"/>
      <c r="AI15" s="44"/>
      <c r="AJ15" s="45"/>
      <c r="AK15" s="42"/>
      <c r="AL15" s="43"/>
      <c r="AM15" s="44"/>
      <c r="AN15" s="45"/>
      <c r="AO15" s="42"/>
      <c r="AP15" s="43"/>
      <c r="AQ15" s="44"/>
      <c r="AR15" s="45"/>
      <c r="AS15" s="42"/>
      <c r="AT15" s="43"/>
      <c r="AU15" s="44"/>
      <c r="AV15" s="45"/>
      <c r="AW15" s="42"/>
      <c r="AX15" s="43"/>
      <c r="AY15" s="42"/>
      <c r="AZ15" s="43"/>
      <c r="BA15" s="99">
        <f t="shared" si="2"/>
        <v>0</v>
      </c>
      <c r="BB15" s="100">
        <f t="shared" si="3"/>
        <v>0</v>
      </c>
      <c r="BC15" s="42"/>
      <c r="BD15" s="43"/>
      <c r="BE15" s="44"/>
      <c r="BF15" s="45"/>
      <c r="BG15" s="42"/>
      <c r="BH15" s="43"/>
      <c r="BI15" s="44"/>
      <c r="BJ15" s="45"/>
      <c r="BK15" s="42"/>
      <c r="BL15" s="43"/>
      <c r="BM15" s="44"/>
      <c r="BN15" s="45"/>
      <c r="BO15" s="42"/>
      <c r="BP15" s="43"/>
      <c r="BQ15" s="44"/>
      <c r="BR15" s="45"/>
      <c r="BS15" s="42"/>
      <c r="BT15" s="43"/>
      <c r="BU15" s="44"/>
      <c r="BV15" s="45"/>
      <c r="BW15" s="42"/>
      <c r="BX15" s="43"/>
      <c r="BY15" s="42"/>
      <c r="BZ15" s="43"/>
      <c r="CA15" s="99">
        <f t="shared" si="4"/>
        <v>0</v>
      </c>
      <c r="CB15" s="100">
        <f t="shared" si="5"/>
        <v>0</v>
      </c>
    </row>
    <row r="16" spans="1:80">
      <c r="A16" s="9"/>
      <c r="B16" s="9"/>
      <c r="C16" s="42"/>
      <c r="D16" s="43"/>
      <c r="E16" s="44"/>
      <c r="F16" s="45"/>
      <c r="G16" s="42"/>
      <c r="H16" s="43"/>
      <c r="I16" s="44"/>
      <c r="J16" s="45"/>
      <c r="K16" s="42"/>
      <c r="L16" s="43"/>
      <c r="M16" s="44"/>
      <c r="N16" s="45"/>
      <c r="O16" s="42"/>
      <c r="P16" s="43"/>
      <c r="Q16" s="44"/>
      <c r="R16" s="45"/>
      <c r="S16" s="42"/>
      <c r="T16" s="43"/>
      <c r="U16" s="44"/>
      <c r="V16" s="45"/>
      <c r="W16" s="42"/>
      <c r="X16" s="43"/>
      <c r="Y16" s="42"/>
      <c r="Z16" s="43"/>
      <c r="AA16" s="99">
        <f t="shared" si="0"/>
        <v>0</v>
      </c>
      <c r="AB16" s="100">
        <f t="shared" si="1"/>
        <v>0</v>
      </c>
      <c r="AC16" s="42"/>
      <c r="AD16" s="43"/>
      <c r="AE16" s="44"/>
      <c r="AF16" s="45"/>
      <c r="AG16" s="42"/>
      <c r="AH16" s="43"/>
      <c r="AI16" s="44"/>
      <c r="AJ16" s="45"/>
      <c r="AK16" s="42"/>
      <c r="AL16" s="43"/>
      <c r="AM16" s="44"/>
      <c r="AN16" s="45"/>
      <c r="AO16" s="42"/>
      <c r="AP16" s="43"/>
      <c r="AQ16" s="44"/>
      <c r="AR16" s="45"/>
      <c r="AS16" s="42"/>
      <c r="AT16" s="43"/>
      <c r="AU16" s="44"/>
      <c r="AV16" s="45"/>
      <c r="AW16" s="42"/>
      <c r="AX16" s="43"/>
      <c r="AY16" s="42"/>
      <c r="AZ16" s="43"/>
      <c r="BA16" s="99">
        <f t="shared" si="2"/>
        <v>0</v>
      </c>
      <c r="BB16" s="100">
        <f t="shared" si="3"/>
        <v>0</v>
      </c>
      <c r="BC16" s="42"/>
      <c r="BD16" s="43"/>
      <c r="BE16" s="44"/>
      <c r="BF16" s="45"/>
      <c r="BG16" s="42"/>
      <c r="BH16" s="43"/>
      <c r="BI16" s="44"/>
      <c r="BJ16" s="45"/>
      <c r="BK16" s="42"/>
      <c r="BL16" s="43"/>
      <c r="BM16" s="44"/>
      <c r="BN16" s="45"/>
      <c r="BO16" s="42"/>
      <c r="BP16" s="43"/>
      <c r="BQ16" s="44"/>
      <c r="BR16" s="45"/>
      <c r="BS16" s="42"/>
      <c r="BT16" s="43"/>
      <c r="BU16" s="44"/>
      <c r="BV16" s="45"/>
      <c r="BW16" s="42"/>
      <c r="BX16" s="43"/>
      <c r="BY16" s="42"/>
      <c r="BZ16" s="43"/>
      <c r="CA16" s="99">
        <f t="shared" si="4"/>
        <v>0</v>
      </c>
      <c r="CB16" s="100">
        <f t="shared" si="5"/>
        <v>0</v>
      </c>
    </row>
    <row r="17" spans="1:80">
      <c r="A17" s="9"/>
      <c r="B17" s="9"/>
      <c r="C17" s="42"/>
      <c r="D17" s="43"/>
      <c r="E17" s="44"/>
      <c r="F17" s="45"/>
      <c r="G17" s="42"/>
      <c r="H17" s="43"/>
      <c r="I17" s="44"/>
      <c r="J17" s="45"/>
      <c r="K17" s="42"/>
      <c r="L17" s="43"/>
      <c r="M17" s="44"/>
      <c r="N17" s="45"/>
      <c r="O17" s="42"/>
      <c r="P17" s="43"/>
      <c r="Q17" s="44"/>
      <c r="R17" s="45"/>
      <c r="S17" s="42"/>
      <c r="T17" s="43"/>
      <c r="U17" s="44"/>
      <c r="V17" s="45"/>
      <c r="W17" s="42"/>
      <c r="X17" s="43"/>
      <c r="Y17" s="42"/>
      <c r="Z17" s="43"/>
      <c r="AA17" s="99">
        <f t="shared" si="0"/>
        <v>0</v>
      </c>
      <c r="AB17" s="100">
        <f t="shared" si="1"/>
        <v>0</v>
      </c>
      <c r="AC17" s="42"/>
      <c r="AD17" s="43"/>
      <c r="AE17" s="44"/>
      <c r="AF17" s="45"/>
      <c r="AG17" s="42"/>
      <c r="AH17" s="43"/>
      <c r="AI17" s="44"/>
      <c r="AJ17" s="45"/>
      <c r="AK17" s="42"/>
      <c r="AL17" s="43"/>
      <c r="AM17" s="44"/>
      <c r="AN17" s="45"/>
      <c r="AO17" s="42"/>
      <c r="AP17" s="43"/>
      <c r="AQ17" s="44"/>
      <c r="AR17" s="45"/>
      <c r="AS17" s="42"/>
      <c r="AT17" s="43"/>
      <c r="AU17" s="44"/>
      <c r="AV17" s="45"/>
      <c r="AW17" s="42"/>
      <c r="AX17" s="43"/>
      <c r="AY17" s="42"/>
      <c r="AZ17" s="43"/>
      <c r="BA17" s="99">
        <f t="shared" si="2"/>
        <v>0</v>
      </c>
      <c r="BB17" s="100">
        <f t="shared" si="3"/>
        <v>0</v>
      </c>
      <c r="BC17" s="42"/>
      <c r="BD17" s="43"/>
      <c r="BE17" s="44"/>
      <c r="BF17" s="45"/>
      <c r="BG17" s="42"/>
      <c r="BH17" s="43"/>
      <c r="BI17" s="44"/>
      <c r="BJ17" s="45"/>
      <c r="BK17" s="42"/>
      <c r="BL17" s="43"/>
      <c r="BM17" s="44"/>
      <c r="BN17" s="45"/>
      <c r="BO17" s="42"/>
      <c r="BP17" s="43"/>
      <c r="BQ17" s="44"/>
      <c r="BR17" s="45"/>
      <c r="BS17" s="42"/>
      <c r="BT17" s="43"/>
      <c r="BU17" s="44"/>
      <c r="BV17" s="45"/>
      <c r="BW17" s="42"/>
      <c r="BX17" s="43"/>
      <c r="BY17" s="42"/>
      <c r="BZ17" s="43"/>
      <c r="CA17" s="99">
        <f t="shared" si="4"/>
        <v>0</v>
      </c>
      <c r="CB17" s="100">
        <f t="shared" si="5"/>
        <v>0</v>
      </c>
    </row>
    <row r="18" spans="1:80">
      <c r="A18" s="9"/>
      <c r="B18" s="9"/>
      <c r="C18" s="42"/>
      <c r="D18" s="43"/>
      <c r="E18" s="44"/>
      <c r="F18" s="45"/>
      <c r="G18" s="42"/>
      <c r="H18" s="43"/>
      <c r="I18" s="44"/>
      <c r="J18" s="45"/>
      <c r="K18" s="42"/>
      <c r="L18" s="43"/>
      <c r="M18" s="44"/>
      <c r="N18" s="45"/>
      <c r="O18" s="42"/>
      <c r="P18" s="43"/>
      <c r="Q18" s="44"/>
      <c r="R18" s="45"/>
      <c r="S18" s="42"/>
      <c r="T18" s="43"/>
      <c r="U18" s="44"/>
      <c r="V18" s="45"/>
      <c r="W18" s="42"/>
      <c r="X18" s="43"/>
      <c r="Y18" s="42"/>
      <c r="Z18" s="43"/>
      <c r="AA18" s="99">
        <f t="shared" si="0"/>
        <v>0</v>
      </c>
      <c r="AB18" s="100">
        <f t="shared" si="1"/>
        <v>0</v>
      </c>
      <c r="AC18" s="42"/>
      <c r="AD18" s="43"/>
      <c r="AE18" s="44"/>
      <c r="AF18" s="45"/>
      <c r="AG18" s="42"/>
      <c r="AH18" s="43"/>
      <c r="AI18" s="44"/>
      <c r="AJ18" s="45"/>
      <c r="AK18" s="42"/>
      <c r="AL18" s="43"/>
      <c r="AM18" s="44"/>
      <c r="AN18" s="45"/>
      <c r="AO18" s="42"/>
      <c r="AP18" s="43"/>
      <c r="AQ18" s="44"/>
      <c r="AR18" s="45"/>
      <c r="AS18" s="42"/>
      <c r="AT18" s="43"/>
      <c r="AU18" s="44"/>
      <c r="AV18" s="45"/>
      <c r="AW18" s="42"/>
      <c r="AX18" s="43"/>
      <c r="AY18" s="42"/>
      <c r="AZ18" s="43"/>
      <c r="BA18" s="99">
        <f t="shared" si="2"/>
        <v>0</v>
      </c>
      <c r="BB18" s="100">
        <f t="shared" si="3"/>
        <v>0</v>
      </c>
      <c r="BC18" s="42"/>
      <c r="BD18" s="43"/>
      <c r="BE18" s="44"/>
      <c r="BF18" s="45"/>
      <c r="BG18" s="42"/>
      <c r="BH18" s="43"/>
      <c r="BI18" s="44"/>
      <c r="BJ18" s="45"/>
      <c r="BK18" s="42"/>
      <c r="BL18" s="43"/>
      <c r="BM18" s="44"/>
      <c r="BN18" s="45"/>
      <c r="BO18" s="42"/>
      <c r="BP18" s="43"/>
      <c r="BQ18" s="44"/>
      <c r="BR18" s="45"/>
      <c r="BS18" s="42"/>
      <c r="BT18" s="43"/>
      <c r="BU18" s="44"/>
      <c r="BV18" s="45"/>
      <c r="BW18" s="42"/>
      <c r="BX18" s="43"/>
      <c r="BY18" s="42"/>
      <c r="BZ18" s="43"/>
      <c r="CA18" s="99">
        <f t="shared" si="4"/>
        <v>0</v>
      </c>
      <c r="CB18" s="100">
        <f t="shared" si="5"/>
        <v>0</v>
      </c>
    </row>
    <row r="19" spans="1:80">
      <c r="A19" s="9"/>
      <c r="B19" s="9"/>
      <c r="C19" s="42"/>
      <c r="D19" s="43"/>
      <c r="E19" s="44"/>
      <c r="F19" s="45"/>
      <c r="G19" s="42"/>
      <c r="H19" s="43"/>
      <c r="I19" s="44"/>
      <c r="J19" s="45"/>
      <c r="K19" s="42"/>
      <c r="L19" s="43"/>
      <c r="M19" s="44"/>
      <c r="N19" s="45"/>
      <c r="O19" s="42"/>
      <c r="P19" s="43"/>
      <c r="Q19" s="44"/>
      <c r="R19" s="45"/>
      <c r="S19" s="42"/>
      <c r="T19" s="43"/>
      <c r="U19" s="44"/>
      <c r="V19" s="45"/>
      <c r="W19" s="42"/>
      <c r="X19" s="43"/>
      <c r="Y19" s="42"/>
      <c r="Z19" s="43"/>
      <c r="AA19" s="99">
        <f t="shared" si="0"/>
        <v>0</v>
      </c>
      <c r="AB19" s="100">
        <f t="shared" si="1"/>
        <v>0</v>
      </c>
      <c r="AC19" s="42"/>
      <c r="AD19" s="43"/>
      <c r="AE19" s="44"/>
      <c r="AF19" s="45"/>
      <c r="AG19" s="42"/>
      <c r="AH19" s="43"/>
      <c r="AI19" s="44"/>
      <c r="AJ19" s="45"/>
      <c r="AK19" s="42"/>
      <c r="AL19" s="43"/>
      <c r="AM19" s="44"/>
      <c r="AN19" s="45"/>
      <c r="AO19" s="42"/>
      <c r="AP19" s="43"/>
      <c r="AQ19" s="44"/>
      <c r="AR19" s="45"/>
      <c r="AS19" s="42"/>
      <c r="AT19" s="43"/>
      <c r="AU19" s="44"/>
      <c r="AV19" s="45"/>
      <c r="AW19" s="42"/>
      <c r="AX19" s="43"/>
      <c r="AY19" s="42"/>
      <c r="AZ19" s="43"/>
      <c r="BA19" s="99">
        <f t="shared" si="2"/>
        <v>0</v>
      </c>
      <c r="BB19" s="100">
        <f t="shared" si="3"/>
        <v>0</v>
      </c>
      <c r="BC19" s="42"/>
      <c r="BD19" s="43"/>
      <c r="BE19" s="44"/>
      <c r="BF19" s="45"/>
      <c r="BG19" s="42"/>
      <c r="BH19" s="43"/>
      <c r="BI19" s="44"/>
      <c r="BJ19" s="45"/>
      <c r="BK19" s="42"/>
      <c r="BL19" s="43"/>
      <c r="BM19" s="44"/>
      <c r="BN19" s="45"/>
      <c r="BO19" s="42"/>
      <c r="BP19" s="43"/>
      <c r="BQ19" s="44"/>
      <c r="BR19" s="45"/>
      <c r="BS19" s="42"/>
      <c r="BT19" s="43"/>
      <c r="BU19" s="44"/>
      <c r="BV19" s="45"/>
      <c r="BW19" s="42"/>
      <c r="BX19" s="43"/>
      <c r="BY19" s="42"/>
      <c r="BZ19" s="43"/>
      <c r="CA19" s="99">
        <f t="shared" si="4"/>
        <v>0</v>
      </c>
      <c r="CB19" s="100">
        <f t="shared" si="5"/>
        <v>0</v>
      </c>
    </row>
    <row r="20" spans="1:80">
      <c r="A20" s="9"/>
      <c r="B20" s="9"/>
      <c r="C20" s="42"/>
      <c r="D20" s="43"/>
      <c r="E20" s="44"/>
      <c r="F20" s="45"/>
      <c r="G20" s="42"/>
      <c r="H20" s="43"/>
      <c r="I20" s="44"/>
      <c r="J20" s="45"/>
      <c r="K20" s="42"/>
      <c r="L20" s="43"/>
      <c r="M20" s="44"/>
      <c r="N20" s="45"/>
      <c r="O20" s="42"/>
      <c r="P20" s="43"/>
      <c r="Q20" s="44"/>
      <c r="R20" s="45"/>
      <c r="S20" s="42"/>
      <c r="T20" s="43"/>
      <c r="U20" s="44"/>
      <c r="V20" s="45"/>
      <c r="W20" s="42"/>
      <c r="X20" s="43"/>
      <c r="Y20" s="42"/>
      <c r="Z20" s="43"/>
      <c r="AA20" s="99">
        <f t="shared" si="0"/>
        <v>0</v>
      </c>
      <c r="AB20" s="100">
        <f t="shared" si="1"/>
        <v>0</v>
      </c>
      <c r="AC20" s="42"/>
      <c r="AD20" s="43"/>
      <c r="AE20" s="44"/>
      <c r="AF20" s="45"/>
      <c r="AG20" s="42"/>
      <c r="AH20" s="43"/>
      <c r="AI20" s="44"/>
      <c r="AJ20" s="45"/>
      <c r="AK20" s="42"/>
      <c r="AL20" s="43"/>
      <c r="AM20" s="44"/>
      <c r="AN20" s="45"/>
      <c r="AO20" s="42"/>
      <c r="AP20" s="43"/>
      <c r="AQ20" s="44"/>
      <c r="AR20" s="45"/>
      <c r="AS20" s="42"/>
      <c r="AT20" s="43"/>
      <c r="AU20" s="44"/>
      <c r="AV20" s="45"/>
      <c r="AW20" s="42"/>
      <c r="AX20" s="43"/>
      <c r="AY20" s="42"/>
      <c r="AZ20" s="43"/>
      <c r="BA20" s="99">
        <f t="shared" si="2"/>
        <v>0</v>
      </c>
      <c r="BB20" s="100">
        <f t="shared" si="3"/>
        <v>0</v>
      </c>
      <c r="BC20" s="42"/>
      <c r="BD20" s="43"/>
      <c r="BE20" s="44"/>
      <c r="BF20" s="45"/>
      <c r="BG20" s="42"/>
      <c r="BH20" s="43"/>
      <c r="BI20" s="44"/>
      <c r="BJ20" s="45"/>
      <c r="BK20" s="42"/>
      <c r="BL20" s="43"/>
      <c r="BM20" s="44"/>
      <c r="BN20" s="45"/>
      <c r="BO20" s="42"/>
      <c r="BP20" s="43"/>
      <c r="BQ20" s="44"/>
      <c r="BR20" s="45"/>
      <c r="BS20" s="42"/>
      <c r="BT20" s="43"/>
      <c r="BU20" s="44"/>
      <c r="BV20" s="45"/>
      <c r="BW20" s="42"/>
      <c r="BX20" s="43"/>
      <c r="BY20" s="42"/>
      <c r="BZ20" s="43"/>
      <c r="CA20" s="99">
        <f t="shared" si="4"/>
        <v>0</v>
      </c>
      <c r="CB20" s="100">
        <f t="shared" si="5"/>
        <v>0</v>
      </c>
    </row>
    <row r="21" spans="1:80" ht="17" thickBot="1">
      <c r="A21" s="10"/>
      <c r="B21" s="10"/>
      <c r="C21" s="68"/>
      <c r="D21" s="69"/>
      <c r="E21" s="70"/>
      <c r="F21" s="71"/>
      <c r="G21" s="68"/>
      <c r="H21" s="69"/>
      <c r="I21" s="70"/>
      <c r="J21" s="71"/>
      <c r="K21" s="68"/>
      <c r="L21" s="69"/>
      <c r="M21" s="70"/>
      <c r="N21" s="71"/>
      <c r="O21" s="68"/>
      <c r="P21" s="69"/>
      <c r="Q21" s="70"/>
      <c r="R21" s="71"/>
      <c r="S21" s="68"/>
      <c r="T21" s="69"/>
      <c r="U21" s="70"/>
      <c r="V21" s="71"/>
      <c r="W21" s="68"/>
      <c r="X21" s="69"/>
      <c r="Y21" s="68"/>
      <c r="Z21" s="69"/>
      <c r="AA21" s="99">
        <f t="shared" si="0"/>
        <v>0</v>
      </c>
      <c r="AB21" s="100">
        <f t="shared" si="1"/>
        <v>0</v>
      </c>
      <c r="AC21" s="68"/>
      <c r="AD21" s="69"/>
      <c r="AE21" s="70"/>
      <c r="AF21" s="71"/>
      <c r="AG21" s="68"/>
      <c r="AH21" s="69"/>
      <c r="AI21" s="70"/>
      <c r="AJ21" s="71"/>
      <c r="AK21" s="68"/>
      <c r="AL21" s="69"/>
      <c r="AM21" s="70"/>
      <c r="AN21" s="71"/>
      <c r="AO21" s="68"/>
      <c r="AP21" s="69"/>
      <c r="AQ21" s="70"/>
      <c r="AR21" s="71"/>
      <c r="AS21" s="68"/>
      <c r="AT21" s="69"/>
      <c r="AU21" s="70"/>
      <c r="AV21" s="71"/>
      <c r="AW21" s="68"/>
      <c r="AX21" s="69"/>
      <c r="AY21" s="68"/>
      <c r="AZ21" s="69"/>
      <c r="BA21" s="99">
        <f t="shared" si="2"/>
        <v>0</v>
      </c>
      <c r="BB21" s="100">
        <f t="shared" si="3"/>
        <v>0</v>
      </c>
      <c r="BC21" s="68"/>
      <c r="BD21" s="69"/>
      <c r="BE21" s="70"/>
      <c r="BF21" s="71"/>
      <c r="BG21" s="68"/>
      <c r="BH21" s="69"/>
      <c r="BI21" s="70"/>
      <c r="BJ21" s="71"/>
      <c r="BK21" s="68"/>
      <c r="BL21" s="69"/>
      <c r="BM21" s="70"/>
      <c r="BN21" s="71"/>
      <c r="BO21" s="68"/>
      <c r="BP21" s="69"/>
      <c r="BQ21" s="70"/>
      <c r="BR21" s="71"/>
      <c r="BS21" s="68"/>
      <c r="BT21" s="69"/>
      <c r="BU21" s="70"/>
      <c r="BV21" s="71"/>
      <c r="BW21" s="68"/>
      <c r="BX21" s="69"/>
      <c r="BY21" s="68"/>
      <c r="BZ21" s="69"/>
      <c r="CA21" s="99">
        <f t="shared" si="4"/>
        <v>0</v>
      </c>
      <c r="CB21" s="100">
        <f t="shared" si="5"/>
        <v>0</v>
      </c>
    </row>
    <row r="22" spans="1:80" s="13" customFormat="1" ht="28" customHeight="1" thickBot="1">
      <c r="A22" s="12" t="s">
        <v>28</v>
      </c>
      <c r="B22" s="12"/>
      <c r="C22" s="48">
        <f>SUM(C5:C21)</f>
        <v>4680</v>
      </c>
      <c r="D22" s="49">
        <f t="shared" ref="D22:Z22" si="6">SUM(D5:D21)</f>
        <v>4839</v>
      </c>
      <c r="E22" s="50">
        <f t="shared" si="6"/>
        <v>23600</v>
      </c>
      <c r="F22" s="51">
        <f t="shared" si="6"/>
        <v>23790</v>
      </c>
      <c r="G22" s="48">
        <f t="shared" si="6"/>
        <v>0</v>
      </c>
      <c r="H22" s="49">
        <f t="shared" si="6"/>
        <v>0</v>
      </c>
      <c r="I22" s="50">
        <f t="shared" si="6"/>
        <v>0</v>
      </c>
      <c r="J22" s="51">
        <f t="shared" si="6"/>
        <v>0</v>
      </c>
      <c r="K22" s="48">
        <f t="shared" si="6"/>
        <v>0</v>
      </c>
      <c r="L22" s="49">
        <f t="shared" si="6"/>
        <v>0</v>
      </c>
      <c r="M22" s="50">
        <f t="shared" si="6"/>
        <v>0</v>
      </c>
      <c r="N22" s="51">
        <f t="shared" si="6"/>
        <v>0</v>
      </c>
      <c r="O22" s="48">
        <f t="shared" si="6"/>
        <v>0</v>
      </c>
      <c r="P22" s="49">
        <f t="shared" si="6"/>
        <v>0</v>
      </c>
      <c r="Q22" s="50">
        <f t="shared" si="6"/>
        <v>0</v>
      </c>
      <c r="R22" s="51">
        <f t="shared" si="6"/>
        <v>0</v>
      </c>
      <c r="S22" s="48">
        <f t="shared" si="6"/>
        <v>0</v>
      </c>
      <c r="T22" s="49">
        <f t="shared" si="6"/>
        <v>0</v>
      </c>
      <c r="U22" s="50">
        <f t="shared" si="6"/>
        <v>0</v>
      </c>
      <c r="V22" s="51">
        <f t="shared" si="6"/>
        <v>0</v>
      </c>
      <c r="W22" s="48">
        <f t="shared" si="6"/>
        <v>0</v>
      </c>
      <c r="X22" s="49">
        <f t="shared" si="6"/>
        <v>0</v>
      </c>
      <c r="Y22" s="48">
        <f t="shared" si="6"/>
        <v>0</v>
      </c>
      <c r="Z22" s="49">
        <f t="shared" si="6"/>
        <v>0</v>
      </c>
      <c r="AA22" s="48">
        <f t="shared" ref="AA22:AB22" si="7">SUM(AA5:AA21)</f>
        <v>28280</v>
      </c>
      <c r="AB22" s="59">
        <f t="shared" si="7"/>
        <v>28629</v>
      </c>
      <c r="AC22" s="48">
        <f>SUM(AC5:AC21)</f>
        <v>0</v>
      </c>
      <c r="AD22" s="49">
        <f t="shared" ref="AD22:BB22" si="8">SUM(AD5:AD21)</f>
        <v>0</v>
      </c>
      <c r="AE22" s="50">
        <f t="shared" si="8"/>
        <v>0</v>
      </c>
      <c r="AF22" s="51">
        <f t="shared" si="8"/>
        <v>0</v>
      </c>
      <c r="AG22" s="48">
        <f t="shared" si="8"/>
        <v>0</v>
      </c>
      <c r="AH22" s="49">
        <f t="shared" si="8"/>
        <v>0</v>
      </c>
      <c r="AI22" s="50">
        <f t="shared" si="8"/>
        <v>0</v>
      </c>
      <c r="AJ22" s="51">
        <f t="shared" si="8"/>
        <v>0</v>
      </c>
      <c r="AK22" s="48">
        <f t="shared" si="8"/>
        <v>0</v>
      </c>
      <c r="AL22" s="49">
        <f t="shared" si="8"/>
        <v>0</v>
      </c>
      <c r="AM22" s="50">
        <f t="shared" si="8"/>
        <v>0</v>
      </c>
      <c r="AN22" s="51">
        <f t="shared" si="8"/>
        <v>0</v>
      </c>
      <c r="AO22" s="48">
        <f t="shared" si="8"/>
        <v>0</v>
      </c>
      <c r="AP22" s="49">
        <f t="shared" si="8"/>
        <v>0</v>
      </c>
      <c r="AQ22" s="50">
        <f t="shared" si="8"/>
        <v>0</v>
      </c>
      <c r="AR22" s="51">
        <f t="shared" si="8"/>
        <v>0</v>
      </c>
      <c r="AS22" s="48">
        <f t="shared" si="8"/>
        <v>0</v>
      </c>
      <c r="AT22" s="49">
        <f t="shared" si="8"/>
        <v>0</v>
      </c>
      <c r="AU22" s="50">
        <f t="shared" si="8"/>
        <v>0</v>
      </c>
      <c r="AV22" s="51">
        <f t="shared" si="8"/>
        <v>0</v>
      </c>
      <c r="AW22" s="48">
        <f t="shared" si="8"/>
        <v>0</v>
      </c>
      <c r="AX22" s="49">
        <f t="shared" si="8"/>
        <v>0</v>
      </c>
      <c r="AY22" s="48">
        <f t="shared" si="8"/>
        <v>0</v>
      </c>
      <c r="AZ22" s="49">
        <f t="shared" si="8"/>
        <v>0</v>
      </c>
      <c r="BA22" s="48">
        <f t="shared" si="8"/>
        <v>0</v>
      </c>
      <c r="BB22" s="59">
        <f t="shared" si="8"/>
        <v>0</v>
      </c>
      <c r="BC22" s="48">
        <f>SUM(BC5:BC21)</f>
        <v>0</v>
      </c>
      <c r="BD22" s="49">
        <f t="shared" ref="BD22:CB22" si="9">SUM(BD5:BD21)</f>
        <v>0</v>
      </c>
      <c r="BE22" s="50">
        <f t="shared" si="9"/>
        <v>0</v>
      </c>
      <c r="BF22" s="51">
        <f t="shared" si="9"/>
        <v>0</v>
      </c>
      <c r="BG22" s="48">
        <f t="shared" si="9"/>
        <v>0</v>
      </c>
      <c r="BH22" s="49">
        <f t="shared" si="9"/>
        <v>0</v>
      </c>
      <c r="BI22" s="50">
        <f t="shared" si="9"/>
        <v>0</v>
      </c>
      <c r="BJ22" s="51">
        <f t="shared" si="9"/>
        <v>0</v>
      </c>
      <c r="BK22" s="48">
        <f t="shared" si="9"/>
        <v>0</v>
      </c>
      <c r="BL22" s="49">
        <f t="shared" si="9"/>
        <v>0</v>
      </c>
      <c r="BM22" s="50">
        <f t="shared" si="9"/>
        <v>0</v>
      </c>
      <c r="BN22" s="51">
        <f t="shared" si="9"/>
        <v>0</v>
      </c>
      <c r="BO22" s="48">
        <f t="shared" si="9"/>
        <v>0</v>
      </c>
      <c r="BP22" s="49">
        <f t="shared" si="9"/>
        <v>0</v>
      </c>
      <c r="BQ22" s="50">
        <f t="shared" si="9"/>
        <v>0</v>
      </c>
      <c r="BR22" s="51">
        <f t="shared" si="9"/>
        <v>0</v>
      </c>
      <c r="BS22" s="48">
        <f t="shared" si="9"/>
        <v>0</v>
      </c>
      <c r="BT22" s="49">
        <f t="shared" si="9"/>
        <v>0</v>
      </c>
      <c r="BU22" s="50">
        <f t="shared" si="9"/>
        <v>0</v>
      </c>
      <c r="BV22" s="51">
        <f t="shared" si="9"/>
        <v>0</v>
      </c>
      <c r="BW22" s="48">
        <f t="shared" si="9"/>
        <v>0</v>
      </c>
      <c r="BX22" s="49">
        <f t="shared" si="9"/>
        <v>0</v>
      </c>
      <c r="BY22" s="48">
        <f t="shared" si="9"/>
        <v>0</v>
      </c>
      <c r="BZ22" s="49">
        <f t="shared" si="9"/>
        <v>0</v>
      </c>
      <c r="CA22" s="48">
        <f t="shared" si="9"/>
        <v>0</v>
      </c>
      <c r="CB22" s="59">
        <f t="shared" si="9"/>
        <v>0</v>
      </c>
    </row>
    <row r="23" spans="1:80">
      <c r="C23" s="8"/>
      <c r="D23" s="8"/>
      <c r="E23" s="8"/>
      <c r="F23" s="8"/>
      <c r="G23" s="8"/>
      <c r="H23" s="8"/>
      <c r="I23" s="8"/>
      <c r="J23" s="8"/>
      <c r="K23" s="8"/>
      <c r="L23" s="8"/>
      <c r="M23" s="8"/>
      <c r="N23" s="8"/>
      <c r="O23" s="8"/>
      <c r="P23" s="8"/>
      <c r="Q23" s="8"/>
      <c r="R23" s="8"/>
      <c r="S23" s="8"/>
      <c r="T23" s="8"/>
      <c r="U23" s="8"/>
      <c r="V23" s="8"/>
      <c r="W23" s="8"/>
      <c r="X23" s="8"/>
      <c r="Y23" s="8"/>
      <c r="Z23" s="8"/>
    </row>
    <row r="24" spans="1:80">
      <c r="C24" s="8"/>
      <c r="D24" s="8"/>
      <c r="E24" s="8"/>
      <c r="F24" s="8"/>
      <c r="G24" s="8"/>
      <c r="H24" s="8"/>
      <c r="I24" s="8"/>
      <c r="J24" s="8"/>
      <c r="K24" s="8"/>
      <c r="L24" s="8"/>
      <c r="M24" s="8"/>
      <c r="N24" s="8"/>
      <c r="O24" s="8"/>
      <c r="P24" s="8"/>
      <c r="Q24" s="8"/>
      <c r="R24" s="8"/>
      <c r="S24" s="8"/>
      <c r="T24" s="8"/>
      <c r="U24" s="8"/>
      <c r="V24" s="8"/>
      <c r="W24" s="8"/>
      <c r="X24" s="8"/>
      <c r="Y24" s="8"/>
      <c r="Z24" s="8"/>
    </row>
    <row r="25" spans="1:80">
      <c r="C25" s="8"/>
      <c r="D25" s="8"/>
      <c r="E25" s="8"/>
      <c r="F25" s="8"/>
      <c r="G25" s="8"/>
      <c r="H25" s="8"/>
      <c r="I25" s="8"/>
      <c r="J25" s="8"/>
      <c r="K25" s="8"/>
      <c r="L25" s="8"/>
      <c r="M25" s="8"/>
      <c r="N25" s="8"/>
      <c r="O25" s="8"/>
      <c r="P25" s="8"/>
      <c r="Q25" s="8"/>
      <c r="R25" s="8"/>
      <c r="S25" s="8"/>
      <c r="T25" s="8"/>
      <c r="U25" s="8"/>
      <c r="V25" s="8"/>
      <c r="W25" s="8"/>
      <c r="X25" s="8"/>
      <c r="Y25" s="8"/>
      <c r="Z25" s="8"/>
    </row>
    <row r="26" spans="1:80">
      <c r="C26" s="8"/>
      <c r="D26" s="8"/>
      <c r="E26" s="8"/>
      <c r="F26" s="8"/>
      <c r="G26" s="8"/>
      <c r="H26" s="8"/>
      <c r="I26" s="8"/>
      <c r="J26" s="8"/>
      <c r="K26" s="8"/>
      <c r="L26" s="8"/>
      <c r="M26" s="8"/>
      <c r="N26" s="8"/>
      <c r="O26" s="8"/>
      <c r="P26" s="8"/>
      <c r="Q26" s="8"/>
      <c r="R26" s="8"/>
      <c r="S26" s="8"/>
      <c r="T26" s="8"/>
      <c r="U26" s="8"/>
      <c r="V26" s="8"/>
      <c r="W26" s="8"/>
      <c r="X26" s="8"/>
      <c r="Y26" s="8"/>
      <c r="Z26" s="8"/>
    </row>
    <row r="27" spans="1:80">
      <c r="C27" s="8"/>
      <c r="D27" s="8"/>
      <c r="E27" s="8"/>
      <c r="F27" s="8"/>
      <c r="G27" s="8"/>
      <c r="H27" s="8"/>
      <c r="I27" s="8"/>
      <c r="J27" s="8"/>
      <c r="K27" s="8"/>
      <c r="L27" s="8"/>
      <c r="M27" s="8"/>
      <c r="N27" s="8"/>
      <c r="O27" s="8"/>
      <c r="P27" s="8"/>
      <c r="Q27" s="8"/>
      <c r="R27" s="8"/>
      <c r="S27" s="8"/>
      <c r="T27" s="8"/>
      <c r="U27" s="8"/>
      <c r="V27" s="8"/>
      <c r="W27" s="8"/>
      <c r="X27" s="8"/>
      <c r="Y27" s="8"/>
      <c r="Z27" s="8"/>
    </row>
    <row r="28" spans="1:80">
      <c r="C28" s="8"/>
      <c r="D28" s="8"/>
      <c r="E28" s="8"/>
      <c r="F28" s="8"/>
      <c r="G28" s="8"/>
      <c r="H28" s="8"/>
      <c r="I28" s="8"/>
      <c r="J28" s="8"/>
      <c r="K28" s="8"/>
      <c r="L28" s="8"/>
      <c r="M28" s="8"/>
      <c r="N28" s="8"/>
      <c r="O28" s="8"/>
      <c r="P28" s="8"/>
      <c r="Q28" s="8"/>
      <c r="R28" s="8"/>
      <c r="S28" s="8"/>
      <c r="T28" s="8"/>
      <c r="U28" s="8"/>
      <c r="V28" s="8"/>
      <c r="W28" s="8"/>
      <c r="X28" s="8"/>
      <c r="Y28" s="8"/>
      <c r="Z28" s="8"/>
    </row>
    <row r="29" spans="1:80">
      <c r="C29" s="8"/>
      <c r="D29" s="8"/>
      <c r="E29" s="8"/>
      <c r="F29" s="8"/>
      <c r="G29" s="8"/>
      <c r="H29" s="8"/>
      <c r="I29" s="8"/>
      <c r="J29" s="8"/>
      <c r="K29" s="8"/>
      <c r="L29" s="8"/>
      <c r="M29" s="8"/>
      <c r="N29" s="8"/>
      <c r="O29" s="8"/>
      <c r="P29" s="8"/>
      <c r="Q29" s="8"/>
      <c r="R29" s="8"/>
      <c r="S29" s="8"/>
      <c r="T29" s="8"/>
      <c r="U29" s="8"/>
      <c r="V29" s="8"/>
      <c r="W29" s="8"/>
      <c r="X29" s="8"/>
      <c r="Y29" s="8"/>
      <c r="Z29" s="8"/>
    </row>
    <row r="30" spans="1:80">
      <c r="C30" s="8"/>
      <c r="D30" s="8"/>
      <c r="E30" s="8"/>
      <c r="F30" s="8"/>
      <c r="G30" s="8"/>
      <c r="H30" s="8"/>
      <c r="I30" s="8"/>
      <c r="J30" s="8"/>
      <c r="K30" s="8"/>
      <c r="L30" s="8"/>
      <c r="M30" s="8"/>
      <c r="N30" s="8"/>
      <c r="O30" s="8"/>
      <c r="P30" s="8"/>
      <c r="Q30" s="8"/>
      <c r="R30" s="8"/>
      <c r="S30" s="8"/>
      <c r="T30" s="8"/>
      <c r="U30" s="8"/>
      <c r="V30" s="8"/>
      <c r="W30" s="8"/>
      <c r="X30" s="8"/>
      <c r="Y30" s="8"/>
      <c r="Z30" s="8"/>
    </row>
    <row r="31" spans="1:80">
      <c r="C31" s="8"/>
      <c r="D31" s="8"/>
      <c r="E31" s="8"/>
      <c r="F31" s="8"/>
      <c r="G31" s="8"/>
      <c r="H31" s="8"/>
      <c r="I31" s="8"/>
      <c r="J31" s="8"/>
      <c r="K31" s="8"/>
      <c r="L31" s="8"/>
      <c r="M31" s="8"/>
      <c r="N31" s="8"/>
      <c r="O31" s="8"/>
      <c r="P31" s="8"/>
      <c r="Q31" s="8"/>
      <c r="R31" s="8"/>
      <c r="S31" s="8"/>
      <c r="T31" s="8"/>
      <c r="U31" s="8"/>
      <c r="V31" s="8"/>
      <c r="W31" s="8"/>
      <c r="X31" s="8"/>
      <c r="Y31" s="8"/>
      <c r="Z31" s="8"/>
    </row>
    <row r="32" spans="1:80">
      <c r="C32" s="8"/>
      <c r="D32" s="8"/>
      <c r="E32" s="8"/>
      <c r="F32" s="8"/>
      <c r="G32" s="8"/>
      <c r="H32" s="8"/>
      <c r="I32" s="8"/>
      <c r="J32" s="8"/>
      <c r="K32" s="8"/>
      <c r="L32" s="8"/>
      <c r="M32" s="8"/>
      <c r="N32" s="8"/>
      <c r="O32" s="8"/>
      <c r="P32" s="8"/>
      <c r="Q32" s="8"/>
      <c r="R32" s="8"/>
      <c r="S32" s="8"/>
      <c r="T32" s="8"/>
      <c r="U32" s="8"/>
      <c r="V32" s="8"/>
      <c r="W32" s="8"/>
      <c r="X32" s="8"/>
      <c r="Y32" s="8"/>
      <c r="Z32" s="8"/>
    </row>
    <row r="33" spans="3:26">
      <c r="C33" s="8"/>
      <c r="D33" s="8"/>
      <c r="E33" s="8"/>
      <c r="F33" s="8"/>
      <c r="G33" s="8"/>
      <c r="H33" s="8"/>
      <c r="I33" s="8"/>
      <c r="J33" s="8"/>
      <c r="K33" s="8"/>
      <c r="L33" s="8"/>
      <c r="M33" s="8"/>
      <c r="N33" s="8"/>
      <c r="O33" s="8"/>
      <c r="P33" s="8"/>
      <c r="Q33" s="8"/>
      <c r="R33" s="8"/>
      <c r="S33" s="8"/>
      <c r="T33" s="8"/>
      <c r="U33" s="8"/>
      <c r="V33" s="8"/>
      <c r="W33" s="8"/>
      <c r="X33" s="8"/>
      <c r="Y33" s="8"/>
      <c r="Z33" s="8"/>
    </row>
    <row r="34" spans="3:26">
      <c r="C34" s="8"/>
      <c r="D34" s="8"/>
      <c r="E34" s="8"/>
      <c r="F34" s="8"/>
      <c r="G34" s="8"/>
      <c r="H34" s="8"/>
      <c r="I34" s="8"/>
      <c r="J34" s="8"/>
      <c r="K34" s="8"/>
      <c r="L34" s="8"/>
      <c r="M34" s="8"/>
      <c r="N34" s="8"/>
      <c r="O34" s="8"/>
      <c r="P34" s="8"/>
      <c r="Q34" s="8"/>
      <c r="R34" s="8"/>
      <c r="S34" s="8"/>
      <c r="T34" s="8"/>
      <c r="U34" s="8"/>
      <c r="V34" s="8"/>
      <c r="W34" s="8"/>
      <c r="X34" s="8"/>
      <c r="Y34" s="8"/>
      <c r="Z34" s="8"/>
    </row>
    <row r="35" spans="3:26">
      <c r="C35" s="8"/>
      <c r="D35" s="8"/>
      <c r="E35" s="8"/>
      <c r="F35" s="8"/>
      <c r="G35" s="8"/>
      <c r="H35" s="8"/>
      <c r="I35" s="8"/>
      <c r="J35" s="8"/>
      <c r="K35" s="8"/>
      <c r="L35" s="8"/>
      <c r="M35" s="8"/>
      <c r="N35" s="8"/>
      <c r="O35" s="8"/>
      <c r="P35" s="8"/>
      <c r="Q35" s="8"/>
      <c r="R35" s="8"/>
      <c r="S35" s="8"/>
      <c r="T35" s="8"/>
      <c r="U35" s="8"/>
      <c r="V35" s="8"/>
      <c r="W35" s="8"/>
      <c r="X35" s="8"/>
      <c r="Y35" s="8"/>
      <c r="Z35" s="8"/>
    </row>
    <row r="36" spans="3:26">
      <c r="C36" s="8"/>
      <c r="D36" s="8"/>
      <c r="E36" s="8"/>
      <c r="F36" s="8"/>
      <c r="G36" s="8"/>
      <c r="H36" s="8"/>
      <c r="I36" s="8"/>
      <c r="J36" s="8"/>
      <c r="K36" s="8"/>
      <c r="L36" s="8"/>
      <c r="M36" s="8"/>
      <c r="N36" s="8"/>
      <c r="O36" s="8"/>
      <c r="P36" s="8"/>
      <c r="Q36" s="8"/>
      <c r="R36" s="8"/>
      <c r="S36" s="8"/>
      <c r="T36" s="8"/>
      <c r="U36" s="8"/>
      <c r="V36" s="8"/>
      <c r="W36" s="8"/>
      <c r="X36" s="8"/>
      <c r="Y36" s="8"/>
      <c r="Z36" s="8"/>
    </row>
    <row r="37" spans="3:26">
      <c r="C37" s="8"/>
      <c r="D37" s="8"/>
      <c r="E37" s="8"/>
      <c r="F37" s="8"/>
      <c r="G37" s="8"/>
      <c r="H37" s="8"/>
      <c r="I37" s="8"/>
      <c r="J37" s="8"/>
      <c r="K37" s="8"/>
      <c r="L37" s="8"/>
      <c r="M37" s="8"/>
      <c r="N37" s="8"/>
      <c r="O37" s="8"/>
      <c r="P37" s="8"/>
      <c r="Q37" s="8"/>
      <c r="R37" s="8"/>
      <c r="S37" s="8"/>
      <c r="T37" s="8"/>
      <c r="U37" s="8"/>
      <c r="V37" s="8"/>
      <c r="W37" s="8"/>
      <c r="X37" s="8"/>
      <c r="Y37" s="8"/>
      <c r="Z37" s="8"/>
    </row>
    <row r="38" spans="3:26">
      <c r="C38" s="8"/>
      <c r="D38" s="8"/>
      <c r="E38" s="8"/>
      <c r="F38" s="8"/>
      <c r="G38" s="8"/>
      <c r="H38" s="8"/>
      <c r="I38" s="8"/>
      <c r="J38" s="8"/>
      <c r="K38" s="8"/>
      <c r="L38" s="8"/>
      <c r="M38" s="8"/>
      <c r="N38" s="8"/>
      <c r="O38" s="8"/>
      <c r="P38" s="8"/>
      <c r="Q38" s="8"/>
      <c r="R38" s="8"/>
      <c r="S38" s="8"/>
      <c r="T38" s="8"/>
      <c r="U38" s="8"/>
      <c r="V38" s="8"/>
      <c r="W38" s="8"/>
      <c r="X38" s="8"/>
      <c r="Y38" s="8"/>
      <c r="Z38" s="8"/>
    </row>
    <row r="39" spans="3:26">
      <c r="C39" s="8"/>
      <c r="D39" s="8"/>
      <c r="E39" s="8"/>
      <c r="F39" s="8"/>
      <c r="G39" s="8"/>
      <c r="H39" s="8"/>
      <c r="I39" s="8"/>
      <c r="J39" s="8"/>
      <c r="K39" s="8"/>
      <c r="L39" s="8"/>
      <c r="M39" s="8"/>
      <c r="N39" s="8"/>
      <c r="O39" s="8"/>
      <c r="P39" s="8"/>
      <c r="Q39" s="8"/>
      <c r="R39" s="8"/>
      <c r="S39" s="8"/>
      <c r="T39" s="8"/>
      <c r="U39" s="8"/>
      <c r="V39" s="8"/>
      <c r="W39" s="8"/>
      <c r="X39" s="8"/>
      <c r="Y39" s="8"/>
      <c r="Z39" s="8"/>
    </row>
    <row r="40" spans="3:26">
      <c r="C40" s="8"/>
      <c r="D40" s="8"/>
      <c r="E40" s="8"/>
      <c r="F40" s="8"/>
      <c r="G40" s="8"/>
      <c r="H40" s="8"/>
      <c r="I40" s="8"/>
      <c r="J40" s="8"/>
      <c r="K40" s="8"/>
      <c r="L40" s="8"/>
      <c r="M40" s="8"/>
      <c r="N40" s="8"/>
      <c r="O40" s="8"/>
      <c r="P40" s="8"/>
      <c r="Q40" s="8"/>
      <c r="R40" s="8"/>
      <c r="S40" s="8"/>
      <c r="T40" s="8"/>
      <c r="U40" s="8"/>
      <c r="V40" s="8"/>
      <c r="W40" s="8"/>
      <c r="X40" s="8"/>
      <c r="Y40" s="8"/>
      <c r="Z40" s="8"/>
    </row>
    <row r="41" spans="3:26">
      <c r="C41" s="8"/>
      <c r="D41" s="8"/>
      <c r="E41" s="8"/>
      <c r="F41" s="8"/>
      <c r="G41" s="8"/>
      <c r="H41" s="8"/>
      <c r="I41" s="8"/>
      <c r="J41" s="8"/>
      <c r="K41" s="8"/>
      <c r="L41" s="8"/>
      <c r="M41" s="8"/>
      <c r="N41" s="8"/>
      <c r="O41" s="8"/>
      <c r="P41" s="8"/>
      <c r="Q41" s="8"/>
      <c r="R41" s="8"/>
      <c r="S41" s="8"/>
      <c r="T41" s="8"/>
      <c r="U41" s="8"/>
      <c r="V41" s="8"/>
      <c r="W41" s="8"/>
      <c r="X41" s="8"/>
      <c r="Y41" s="8"/>
      <c r="Z41" s="8"/>
    </row>
    <row r="42" spans="3:26">
      <c r="C42" s="8"/>
      <c r="D42" s="8"/>
      <c r="E42" s="8"/>
      <c r="F42" s="8"/>
      <c r="G42" s="8"/>
      <c r="H42" s="8"/>
      <c r="I42" s="8"/>
      <c r="J42" s="8"/>
      <c r="K42" s="8"/>
      <c r="L42" s="8"/>
      <c r="M42" s="8"/>
      <c r="N42" s="8"/>
      <c r="O42" s="8"/>
      <c r="P42" s="8"/>
      <c r="Q42" s="8"/>
      <c r="R42" s="8"/>
      <c r="S42" s="8"/>
      <c r="T42" s="8"/>
      <c r="U42" s="8"/>
      <c r="V42" s="8"/>
      <c r="W42" s="8"/>
      <c r="X42" s="8"/>
      <c r="Y42" s="8"/>
      <c r="Z42" s="8"/>
    </row>
  </sheetData>
  <mergeCells count="45">
    <mergeCell ref="BA2:BB2"/>
    <mergeCell ref="BA3:BB3"/>
    <mergeCell ref="C2:Z2"/>
    <mergeCell ref="AA2:AB2"/>
    <mergeCell ref="AC2:AZ2"/>
    <mergeCell ref="AA3:AB3"/>
    <mergeCell ref="AC3:AD3"/>
    <mergeCell ref="AE3:AF3"/>
    <mergeCell ref="AG3:AH3"/>
    <mergeCell ref="AI3:AJ3"/>
    <mergeCell ref="AK3:AL3"/>
    <mergeCell ref="AM3:AN3"/>
    <mergeCell ref="AO3:AP3"/>
    <mergeCell ref="AQ3:AR3"/>
    <mergeCell ref="AS3:AT3"/>
    <mergeCell ref="AU3:AV3"/>
    <mergeCell ref="AW3:AX3"/>
    <mergeCell ref="AY3:AZ3"/>
    <mergeCell ref="Y3:Z3"/>
    <mergeCell ref="C3:D3"/>
    <mergeCell ref="E3:F3"/>
    <mergeCell ref="G3:H3"/>
    <mergeCell ref="I3:J3"/>
    <mergeCell ref="K3:L3"/>
    <mergeCell ref="M3:N3"/>
    <mergeCell ref="O3:P3"/>
    <mergeCell ref="Q3:R3"/>
    <mergeCell ref="S3:T3"/>
    <mergeCell ref="U3:V3"/>
    <mergeCell ref="W3:X3"/>
    <mergeCell ref="BC2:BZ2"/>
    <mergeCell ref="CA2:CB2"/>
    <mergeCell ref="BC3:BD3"/>
    <mergeCell ref="BE3:BF3"/>
    <mergeCell ref="BG3:BH3"/>
    <mergeCell ref="BI3:BJ3"/>
    <mergeCell ref="BK3:BL3"/>
    <mergeCell ref="BM3:BN3"/>
    <mergeCell ref="BO3:BP3"/>
    <mergeCell ref="BQ3:BR3"/>
    <mergeCell ref="BS3:BT3"/>
    <mergeCell ref="BU3:BV3"/>
    <mergeCell ref="BW3:BX3"/>
    <mergeCell ref="BY3:BZ3"/>
    <mergeCell ref="CA3:CB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78C7-885B-CF4F-B45D-412224063CF7}">
  <dimension ref="A1:CA20"/>
  <sheetViews>
    <sheetView workbookViewId="0">
      <selection activeCell="BZ13" sqref="BZ13"/>
    </sheetView>
  </sheetViews>
  <sheetFormatPr baseColWidth="10" defaultRowHeight="16"/>
  <cols>
    <col min="1" max="1" width="25.7109375" customWidth="1"/>
    <col min="78" max="78" width="13" customWidth="1"/>
    <col min="79" max="79" width="12.7109375" customWidth="1"/>
  </cols>
  <sheetData>
    <row r="1" spans="1:79" ht="35" customHeight="1">
      <c r="A1" s="7" t="s">
        <v>39</v>
      </c>
      <c r="B1" s="77" t="s">
        <v>40</v>
      </c>
      <c r="C1" s="2"/>
      <c r="D1" s="2"/>
      <c r="E1" s="2"/>
      <c r="F1" s="2"/>
      <c r="G1" s="2"/>
      <c r="H1" s="1"/>
      <c r="I1" s="1"/>
      <c r="J1" s="1"/>
      <c r="K1" s="1"/>
      <c r="L1" s="1"/>
      <c r="M1" s="1"/>
      <c r="N1" s="1"/>
      <c r="O1" s="1"/>
      <c r="P1" s="1"/>
      <c r="Q1" s="1"/>
      <c r="R1" s="1"/>
      <c r="S1" s="1"/>
      <c r="T1" s="1"/>
      <c r="U1" s="1"/>
      <c r="V1" s="1"/>
      <c r="W1" s="1"/>
      <c r="X1" s="1"/>
      <c r="Y1" s="1"/>
    </row>
    <row r="2" spans="1:79" ht="50" customHeight="1" thickBot="1">
      <c r="A2" s="7"/>
      <c r="B2" s="118">
        <v>2021</v>
      </c>
      <c r="C2" s="119"/>
      <c r="D2" s="119"/>
      <c r="E2" s="119"/>
      <c r="F2" s="119"/>
      <c r="G2" s="119"/>
      <c r="H2" s="119"/>
      <c r="I2" s="119"/>
      <c r="J2" s="119"/>
      <c r="K2" s="119"/>
      <c r="L2" s="119"/>
      <c r="M2" s="119"/>
      <c r="N2" s="119"/>
      <c r="O2" s="119"/>
      <c r="P2" s="119"/>
      <c r="Q2" s="119"/>
      <c r="R2" s="119"/>
      <c r="S2" s="119"/>
      <c r="T2" s="119"/>
      <c r="U2" s="119"/>
      <c r="V2" s="119"/>
      <c r="W2" s="119"/>
      <c r="X2" s="119"/>
      <c r="Y2" s="120"/>
      <c r="Z2" s="121" t="s">
        <v>46</v>
      </c>
      <c r="AA2" s="122"/>
      <c r="AB2" s="118">
        <v>2022</v>
      </c>
      <c r="AC2" s="119"/>
      <c r="AD2" s="119"/>
      <c r="AE2" s="119"/>
      <c r="AF2" s="119"/>
      <c r="AG2" s="119"/>
      <c r="AH2" s="119"/>
      <c r="AI2" s="119"/>
      <c r="AJ2" s="119"/>
      <c r="AK2" s="119"/>
      <c r="AL2" s="119"/>
      <c r="AM2" s="119"/>
      <c r="AN2" s="119"/>
      <c r="AO2" s="119"/>
      <c r="AP2" s="119"/>
      <c r="AQ2" s="119"/>
      <c r="AR2" s="119"/>
      <c r="AS2" s="119"/>
      <c r="AT2" s="119"/>
      <c r="AU2" s="119"/>
      <c r="AV2" s="119"/>
      <c r="AW2" s="119"/>
      <c r="AX2" s="119"/>
      <c r="AY2" s="120"/>
      <c r="AZ2" s="121" t="s">
        <v>54</v>
      </c>
      <c r="BA2" s="122"/>
      <c r="BB2" s="118">
        <v>2023</v>
      </c>
      <c r="BC2" s="119"/>
      <c r="BD2" s="119"/>
      <c r="BE2" s="119"/>
      <c r="BF2" s="119"/>
      <c r="BG2" s="119"/>
      <c r="BH2" s="119"/>
      <c r="BI2" s="119"/>
      <c r="BJ2" s="119"/>
      <c r="BK2" s="119"/>
      <c r="BL2" s="119"/>
      <c r="BM2" s="119"/>
      <c r="BN2" s="119"/>
      <c r="BO2" s="119"/>
      <c r="BP2" s="119"/>
      <c r="BQ2" s="119"/>
      <c r="BR2" s="119"/>
      <c r="BS2" s="119"/>
      <c r="BT2" s="119"/>
      <c r="BU2" s="119"/>
      <c r="BV2" s="119"/>
      <c r="BW2" s="119"/>
      <c r="BX2" s="119"/>
      <c r="BY2" s="120"/>
      <c r="BZ2" s="121" t="s">
        <v>104</v>
      </c>
      <c r="CA2" s="122"/>
    </row>
    <row r="3" spans="1:79" ht="21" customHeight="1">
      <c r="B3" s="114" t="s">
        <v>0</v>
      </c>
      <c r="C3" s="115"/>
      <c r="D3" s="116" t="s">
        <v>1</v>
      </c>
      <c r="E3" s="117"/>
      <c r="F3" s="114" t="s">
        <v>2</v>
      </c>
      <c r="G3" s="115"/>
      <c r="H3" s="116" t="s">
        <v>3</v>
      </c>
      <c r="I3" s="117"/>
      <c r="J3" s="114" t="s">
        <v>13</v>
      </c>
      <c r="K3" s="115"/>
      <c r="L3" s="116" t="s">
        <v>4</v>
      </c>
      <c r="M3" s="117"/>
      <c r="N3" s="114" t="s">
        <v>5</v>
      </c>
      <c r="O3" s="115"/>
      <c r="P3" s="116" t="s">
        <v>6</v>
      </c>
      <c r="Q3" s="117"/>
      <c r="R3" s="114" t="s">
        <v>7</v>
      </c>
      <c r="S3" s="115"/>
      <c r="T3" s="116" t="s">
        <v>14</v>
      </c>
      <c r="U3" s="117"/>
      <c r="V3" s="114" t="s">
        <v>8</v>
      </c>
      <c r="W3" s="115"/>
      <c r="X3" s="114" t="s">
        <v>15</v>
      </c>
      <c r="Y3" s="115"/>
      <c r="Z3" s="114"/>
      <c r="AA3" s="115"/>
      <c r="AB3" s="114" t="s">
        <v>0</v>
      </c>
      <c r="AC3" s="115"/>
      <c r="AD3" s="116" t="s">
        <v>1</v>
      </c>
      <c r="AE3" s="117"/>
      <c r="AF3" s="114" t="s">
        <v>2</v>
      </c>
      <c r="AG3" s="115"/>
      <c r="AH3" s="116" t="s">
        <v>3</v>
      </c>
      <c r="AI3" s="117"/>
      <c r="AJ3" s="114" t="s">
        <v>13</v>
      </c>
      <c r="AK3" s="115"/>
      <c r="AL3" s="116" t="s">
        <v>4</v>
      </c>
      <c r="AM3" s="117"/>
      <c r="AN3" s="114" t="s">
        <v>5</v>
      </c>
      <c r="AO3" s="115"/>
      <c r="AP3" s="116" t="s">
        <v>6</v>
      </c>
      <c r="AQ3" s="117"/>
      <c r="AR3" s="114" t="s">
        <v>7</v>
      </c>
      <c r="AS3" s="115"/>
      <c r="AT3" s="116" t="s">
        <v>14</v>
      </c>
      <c r="AU3" s="117"/>
      <c r="AV3" s="114" t="s">
        <v>8</v>
      </c>
      <c r="AW3" s="115"/>
      <c r="AX3" s="114" t="s">
        <v>15</v>
      </c>
      <c r="AY3" s="115"/>
      <c r="AZ3" s="114"/>
      <c r="BA3" s="115"/>
      <c r="BB3" s="114" t="s">
        <v>0</v>
      </c>
      <c r="BC3" s="115"/>
      <c r="BD3" s="116" t="s">
        <v>1</v>
      </c>
      <c r="BE3" s="117"/>
      <c r="BF3" s="114" t="s">
        <v>2</v>
      </c>
      <c r="BG3" s="115"/>
      <c r="BH3" s="116" t="s">
        <v>3</v>
      </c>
      <c r="BI3" s="117"/>
      <c r="BJ3" s="114" t="s">
        <v>13</v>
      </c>
      <c r="BK3" s="115"/>
      <c r="BL3" s="116" t="s">
        <v>4</v>
      </c>
      <c r="BM3" s="117"/>
      <c r="BN3" s="114" t="s">
        <v>5</v>
      </c>
      <c r="BO3" s="115"/>
      <c r="BP3" s="116" t="s">
        <v>6</v>
      </c>
      <c r="BQ3" s="117"/>
      <c r="BR3" s="114" t="s">
        <v>7</v>
      </c>
      <c r="BS3" s="115"/>
      <c r="BT3" s="116" t="s">
        <v>14</v>
      </c>
      <c r="BU3" s="117"/>
      <c r="BV3" s="114" t="s">
        <v>8</v>
      </c>
      <c r="BW3" s="115"/>
      <c r="BX3" s="114" t="s">
        <v>15</v>
      </c>
      <c r="BY3" s="115"/>
      <c r="BZ3" s="114"/>
      <c r="CA3" s="115"/>
    </row>
    <row r="4" spans="1:79">
      <c r="A4" s="94" t="s">
        <v>23</v>
      </c>
      <c r="B4" s="22" t="s">
        <v>9</v>
      </c>
      <c r="C4" s="40" t="s">
        <v>10</v>
      </c>
      <c r="D4" s="22" t="s">
        <v>9</v>
      </c>
      <c r="E4" s="40" t="s">
        <v>10</v>
      </c>
      <c r="F4" s="18" t="s">
        <v>9</v>
      </c>
      <c r="G4" s="41" t="s">
        <v>10</v>
      </c>
      <c r="H4" s="22" t="s">
        <v>9</v>
      </c>
      <c r="I4" s="40" t="s">
        <v>10</v>
      </c>
      <c r="J4" s="18" t="s">
        <v>9</v>
      </c>
      <c r="K4" s="41" t="s">
        <v>10</v>
      </c>
      <c r="L4" s="22" t="s">
        <v>9</v>
      </c>
      <c r="M4" s="40" t="s">
        <v>10</v>
      </c>
      <c r="N4" s="18" t="s">
        <v>9</v>
      </c>
      <c r="O4" s="41" t="s">
        <v>10</v>
      </c>
      <c r="P4" s="22" t="s">
        <v>9</v>
      </c>
      <c r="Q4" s="40" t="s">
        <v>10</v>
      </c>
      <c r="R4" s="18" t="s">
        <v>9</v>
      </c>
      <c r="S4" s="41" t="s">
        <v>10</v>
      </c>
      <c r="T4" s="22" t="s">
        <v>9</v>
      </c>
      <c r="U4" s="40" t="s">
        <v>10</v>
      </c>
      <c r="V4" s="18" t="s">
        <v>9</v>
      </c>
      <c r="W4" s="41" t="s">
        <v>10</v>
      </c>
      <c r="X4" s="22" t="s">
        <v>9</v>
      </c>
      <c r="Y4" s="40" t="s">
        <v>10</v>
      </c>
      <c r="Z4" s="97" t="s">
        <v>9</v>
      </c>
      <c r="AA4" s="98" t="s">
        <v>10</v>
      </c>
      <c r="AB4" s="22" t="s">
        <v>9</v>
      </c>
      <c r="AC4" s="40" t="s">
        <v>10</v>
      </c>
      <c r="AD4" s="22" t="s">
        <v>9</v>
      </c>
      <c r="AE4" s="40" t="s">
        <v>10</v>
      </c>
      <c r="AF4" s="18" t="s">
        <v>9</v>
      </c>
      <c r="AG4" s="41" t="s">
        <v>10</v>
      </c>
      <c r="AH4" s="22" t="s">
        <v>9</v>
      </c>
      <c r="AI4" s="40" t="s">
        <v>10</v>
      </c>
      <c r="AJ4" s="18" t="s">
        <v>9</v>
      </c>
      <c r="AK4" s="41" t="s">
        <v>10</v>
      </c>
      <c r="AL4" s="22" t="s">
        <v>9</v>
      </c>
      <c r="AM4" s="40" t="s">
        <v>10</v>
      </c>
      <c r="AN4" s="18" t="s">
        <v>9</v>
      </c>
      <c r="AO4" s="41" t="s">
        <v>10</v>
      </c>
      <c r="AP4" s="22" t="s">
        <v>9</v>
      </c>
      <c r="AQ4" s="40" t="s">
        <v>10</v>
      </c>
      <c r="AR4" s="18" t="s">
        <v>9</v>
      </c>
      <c r="AS4" s="41" t="s">
        <v>10</v>
      </c>
      <c r="AT4" s="22" t="s">
        <v>9</v>
      </c>
      <c r="AU4" s="40" t="s">
        <v>10</v>
      </c>
      <c r="AV4" s="18" t="s">
        <v>9</v>
      </c>
      <c r="AW4" s="41" t="s">
        <v>10</v>
      </c>
      <c r="AX4" s="22" t="s">
        <v>9</v>
      </c>
      <c r="AY4" s="40" t="s">
        <v>10</v>
      </c>
      <c r="AZ4" s="97" t="s">
        <v>9</v>
      </c>
      <c r="BA4" s="98" t="s">
        <v>10</v>
      </c>
      <c r="BB4" s="22" t="s">
        <v>9</v>
      </c>
      <c r="BC4" s="40" t="s">
        <v>10</v>
      </c>
      <c r="BD4" s="22" t="s">
        <v>9</v>
      </c>
      <c r="BE4" s="40" t="s">
        <v>10</v>
      </c>
      <c r="BF4" s="18" t="s">
        <v>9</v>
      </c>
      <c r="BG4" s="41" t="s">
        <v>10</v>
      </c>
      <c r="BH4" s="22" t="s">
        <v>9</v>
      </c>
      <c r="BI4" s="40" t="s">
        <v>10</v>
      </c>
      <c r="BJ4" s="18" t="s">
        <v>9</v>
      </c>
      <c r="BK4" s="41" t="s">
        <v>10</v>
      </c>
      <c r="BL4" s="22" t="s">
        <v>9</v>
      </c>
      <c r="BM4" s="40" t="s">
        <v>10</v>
      </c>
      <c r="BN4" s="18" t="s">
        <v>9</v>
      </c>
      <c r="BO4" s="41" t="s">
        <v>10</v>
      </c>
      <c r="BP4" s="22" t="s">
        <v>9</v>
      </c>
      <c r="BQ4" s="40" t="s">
        <v>10</v>
      </c>
      <c r="BR4" s="18" t="s">
        <v>9</v>
      </c>
      <c r="BS4" s="41" t="s">
        <v>10</v>
      </c>
      <c r="BT4" s="22" t="s">
        <v>9</v>
      </c>
      <c r="BU4" s="40" t="s">
        <v>10</v>
      </c>
      <c r="BV4" s="18" t="s">
        <v>9</v>
      </c>
      <c r="BW4" s="41" t="s">
        <v>10</v>
      </c>
      <c r="BX4" s="22" t="s">
        <v>9</v>
      </c>
      <c r="BY4" s="40" t="s">
        <v>10</v>
      </c>
      <c r="BZ4" s="97" t="s">
        <v>9</v>
      </c>
      <c r="CA4" s="98" t="s">
        <v>10</v>
      </c>
    </row>
    <row r="5" spans="1:79">
      <c r="A5" s="3"/>
      <c r="B5" s="42"/>
      <c r="C5" s="43"/>
      <c r="D5" s="44"/>
      <c r="E5" s="45"/>
      <c r="F5" s="42"/>
      <c r="G5" s="43"/>
      <c r="H5" s="44"/>
      <c r="I5" s="45"/>
      <c r="J5" s="42"/>
      <c r="K5" s="43"/>
      <c r="L5" s="44"/>
      <c r="M5" s="45"/>
      <c r="N5" s="42"/>
      <c r="O5" s="43"/>
      <c r="P5" s="44"/>
      <c r="Q5" s="45"/>
      <c r="R5" s="42"/>
      <c r="S5" s="43"/>
      <c r="T5" s="44"/>
      <c r="U5" s="45"/>
      <c r="V5" s="42"/>
      <c r="W5" s="43"/>
      <c r="X5" s="42"/>
      <c r="Y5" s="43"/>
      <c r="Z5" s="99">
        <f>SUMIF(B$4:Y$4,"Plan",B5:Y5)</f>
        <v>0</v>
      </c>
      <c r="AA5" s="100">
        <f>SUMIF(B$4:Y$4,"Actual",B5:Y5)</f>
        <v>0</v>
      </c>
      <c r="AB5" s="42"/>
      <c r="AC5" s="43"/>
      <c r="AD5" s="44"/>
      <c r="AE5" s="45"/>
      <c r="AF5" s="42"/>
      <c r="AG5" s="43"/>
      <c r="AH5" s="44"/>
      <c r="AI5" s="45"/>
      <c r="AJ5" s="42"/>
      <c r="AK5" s="43"/>
      <c r="AL5" s="44"/>
      <c r="AM5" s="45"/>
      <c r="AN5" s="42"/>
      <c r="AO5" s="43"/>
      <c r="AP5" s="44"/>
      <c r="AQ5" s="45"/>
      <c r="AR5" s="42"/>
      <c r="AS5" s="43"/>
      <c r="AT5" s="44"/>
      <c r="AU5" s="45"/>
      <c r="AV5" s="42"/>
      <c r="AW5" s="43"/>
      <c r="AX5" s="42"/>
      <c r="AY5" s="43"/>
      <c r="AZ5" s="99">
        <f>SUMIF(AB$4:AY$4,"Plan",AB5:AY5)</f>
        <v>0</v>
      </c>
      <c r="BA5" s="100">
        <f>SUMIF(AB$4:AY$4,"Actual",AB5:AY5)</f>
        <v>0</v>
      </c>
      <c r="BB5" s="42"/>
      <c r="BC5" s="43"/>
      <c r="BD5" s="44"/>
      <c r="BE5" s="45"/>
      <c r="BF5" s="42"/>
      <c r="BG5" s="43"/>
      <c r="BH5" s="44"/>
      <c r="BI5" s="45"/>
      <c r="BJ5" s="42"/>
      <c r="BK5" s="43"/>
      <c r="BL5" s="44"/>
      <c r="BM5" s="45"/>
      <c r="BN5" s="42"/>
      <c r="BO5" s="43"/>
      <c r="BP5" s="44"/>
      <c r="BQ5" s="45"/>
      <c r="BR5" s="42"/>
      <c r="BS5" s="43"/>
      <c r="BT5" s="44"/>
      <c r="BU5" s="45"/>
      <c r="BV5" s="42"/>
      <c r="BW5" s="43"/>
      <c r="BX5" s="42"/>
      <c r="BY5" s="43"/>
      <c r="BZ5" s="99">
        <f>SUMIF(BB$4:BY$4,"Plan",BB5:BY5)</f>
        <v>0</v>
      </c>
      <c r="CA5" s="100">
        <f>SUMIF(BB$4:BY$4,"Actual",BB5:BY5)</f>
        <v>0</v>
      </c>
    </row>
    <row r="6" spans="1:79">
      <c r="A6" s="3" t="s">
        <v>32</v>
      </c>
      <c r="B6" s="42"/>
      <c r="C6" s="43"/>
      <c r="D6" s="44"/>
      <c r="E6" s="45"/>
      <c r="F6" s="42"/>
      <c r="G6" s="43"/>
      <c r="H6" s="44">
        <v>27</v>
      </c>
      <c r="I6" s="45">
        <v>24</v>
      </c>
      <c r="J6" s="42"/>
      <c r="K6" s="43"/>
      <c r="L6" s="44"/>
      <c r="M6" s="45"/>
      <c r="N6" s="42"/>
      <c r="O6" s="43"/>
      <c r="P6" s="44"/>
      <c r="Q6" s="45"/>
      <c r="R6" s="42"/>
      <c r="S6" s="43"/>
      <c r="T6" s="44"/>
      <c r="U6" s="45"/>
      <c r="V6" s="42"/>
      <c r="W6" s="43"/>
      <c r="X6" s="42"/>
      <c r="Y6" s="43"/>
      <c r="Z6" s="99">
        <f t="shared" ref="Z6:Z19" si="0">SUMIF(B$4:Y$4,"Plan",B6:Y6)</f>
        <v>27</v>
      </c>
      <c r="AA6" s="100">
        <f t="shared" ref="AA6:AA19" si="1">SUMIF(B$4:Y$4,"Actual",B6:Y6)</f>
        <v>24</v>
      </c>
      <c r="AB6" s="42">
        <v>30</v>
      </c>
      <c r="AC6" s="43">
        <v>44</v>
      </c>
      <c r="AD6" s="44"/>
      <c r="AE6" s="45"/>
      <c r="AF6" s="42"/>
      <c r="AG6" s="43"/>
      <c r="AH6" s="44"/>
      <c r="AI6" s="45"/>
      <c r="AJ6" s="42"/>
      <c r="AK6" s="43"/>
      <c r="AL6" s="44"/>
      <c r="AM6" s="45"/>
      <c r="AN6" s="42"/>
      <c r="AO6" s="43"/>
      <c r="AP6" s="44"/>
      <c r="AQ6" s="45"/>
      <c r="AR6" s="42"/>
      <c r="AS6" s="43"/>
      <c r="AT6" s="44"/>
      <c r="AU6" s="45"/>
      <c r="AV6" s="42"/>
      <c r="AW6" s="43"/>
      <c r="AX6" s="42"/>
      <c r="AY6" s="43"/>
      <c r="AZ6" s="99">
        <f t="shared" ref="AZ6:AZ18" si="2">SUMIF(AB$4:AY$4,"Plan",AB6:AY6)</f>
        <v>30</v>
      </c>
      <c r="BA6" s="100">
        <f t="shared" ref="BA6:BA18" si="3">SUMIF(AB$4:AY$4,"Actual",AB6:AY6)</f>
        <v>44</v>
      </c>
      <c r="BB6" s="42">
        <v>30</v>
      </c>
      <c r="BC6" s="43">
        <v>44</v>
      </c>
      <c r="BD6" s="44"/>
      <c r="BE6" s="45"/>
      <c r="BF6" s="42"/>
      <c r="BG6" s="43"/>
      <c r="BH6" s="44"/>
      <c r="BI6" s="45"/>
      <c r="BJ6" s="42"/>
      <c r="BK6" s="43"/>
      <c r="BL6" s="44"/>
      <c r="BM6" s="45"/>
      <c r="BN6" s="42"/>
      <c r="BO6" s="43"/>
      <c r="BP6" s="44"/>
      <c r="BQ6" s="45"/>
      <c r="BR6" s="42"/>
      <c r="BS6" s="43"/>
      <c r="BT6" s="44"/>
      <c r="BU6" s="45"/>
      <c r="BV6" s="42"/>
      <c r="BW6" s="43"/>
      <c r="BX6" s="42"/>
      <c r="BY6" s="43"/>
      <c r="BZ6" s="99">
        <f t="shared" ref="BZ6:BZ18" si="4">SUMIF(BB$4:BY$4,"Plan",BB6:BY6)</f>
        <v>30</v>
      </c>
      <c r="CA6" s="100">
        <f t="shared" ref="CA6:CA18" si="5">SUMIF(BB$4:BY$4,"Actual",BB6:BY6)</f>
        <v>44</v>
      </c>
    </row>
    <row r="7" spans="1:79">
      <c r="A7" s="3"/>
      <c r="B7" s="42"/>
      <c r="C7" s="43"/>
      <c r="D7" s="44"/>
      <c r="E7" s="45"/>
      <c r="F7" s="42"/>
      <c r="G7" s="43"/>
      <c r="H7" s="44"/>
      <c r="I7" s="45"/>
      <c r="J7" s="42"/>
      <c r="K7" s="43"/>
      <c r="L7" s="44"/>
      <c r="M7" s="45"/>
      <c r="N7" s="42"/>
      <c r="O7" s="43"/>
      <c r="P7" s="44"/>
      <c r="Q7" s="45"/>
      <c r="R7" s="42"/>
      <c r="S7" s="43"/>
      <c r="T7" s="44"/>
      <c r="U7" s="45"/>
      <c r="V7" s="42"/>
      <c r="W7" s="43"/>
      <c r="X7" s="42"/>
      <c r="Y7" s="43"/>
      <c r="Z7" s="99">
        <f t="shared" si="0"/>
        <v>0</v>
      </c>
      <c r="AA7" s="100">
        <f t="shared" si="1"/>
        <v>0</v>
      </c>
      <c r="AB7" s="42"/>
      <c r="AC7" s="43"/>
      <c r="AD7" s="44"/>
      <c r="AE7" s="45"/>
      <c r="AF7" s="42"/>
      <c r="AG7" s="43"/>
      <c r="AH7" s="44"/>
      <c r="AI7" s="45"/>
      <c r="AJ7" s="42"/>
      <c r="AK7" s="43"/>
      <c r="AL7" s="44"/>
      <c r="AM7" s="45"/>
      <c r="AN7" s="42"/>
      <c r="AO7" s="43"/>
      <c r="AP7" s="44"/>
      <c r="AQ7" s="45"/>
      <c r="AR7" s="42"/>
      <c r="AS7" s="43"/>
      <c r="AT7" s="44"/>
      <c r="AU7" s="45"/>
      <c r="AV7" s="42"/>
      <c r="AW7" s="43"/>
      <c r="AX7" s="42"/>
      <c r="AY7" s="43"/>
      <c r="AZ7" s="99">
        <f t="shared" si="2"/>
        <v>0</v>
      </c>
      <c r="BA7" s="100">
        <f t="shared" si="3"/>
        <v>0</v>
      </c>
      <c r="BB7" s="42"/>
      <c r="BC7" s="43"/>
      <c r="BD7" s="44"/>
      <c r="BE7" s="45"/>
      <c r="BF7" s="42"/>
      <c r="BG7" s="43"/>
      <c r="BH7" s="44"/>
      <c r="BI7" s="45"/>
      <c r="BJ7" s="42"/>
      <c r="BK7" s="43"/>
      <c r="BL7" s="44"/>
      <c r="BM7" s="45"/>
      <c r="BN7" s="42"/>
      <c r="BO7" s="43"/>
      <c r="BP7" s="44"/>
      <c r="BQ7" s="45"/>
      <c r="BR7" s="42"/>
      <c r="BS7" s="43"/>
      <c r="BT7" s="44"/>
      <c r="BU7" s="45"/>
      <c r="BV7" s="42"/>
      <c r="BW7" s="43"/>
      <c r="BX7" s="42"/>
      <c r="BY7" s="43"/>
      <c r="BZ7" s="99">
        <f t="shared" si="4"/>
        <v>0</v>
      </c>
      <c r="CA7" s="100">
        <f t="shared" si="5"/>
        <v>0</v>
      </c>
    </row>
    <row r="8" spans="1:79">
      <c r="A8" s="3"/>
      <c r="B8" s="42"/>
      <c r="C8" s="43"/>
      <c r="D8" s="44"/>
      <c r="E8" s="45"/>
      <c r="F8" s="42"/>
      <c r="G8" s="43"/>
      <c r="H8" s="46"/>
      <c r="I8" s="45"/>
      <c r="J8" s="47"/>
      <c r="K8" s="43"/>
      <c r="L8" s="46"/>
      <c r="M8" s="45"/>
      <c r="N8" s="47"/>
      <c r="O8" s="43"/>
      <c r="P8" s="46"/>
      <c r="Q8" s="45"/>
      <c r="R8" s="47"/>
      <c r="S8" s="43"/>
      <c r="T8" s="46"/>
      <c r="U8" s="45"/>
      <c r="V8" s="47"/>
      <c r="W8" s="43"/>
      <c r="X8" s="47"/>
      <c r="Y8" s="43"/>
      <c r="Z8" s="99">
        <f t="shared" si="0"/>
        <v>0</v>
      </c>
      <c r="AA8" s="100">
        <f t="shared" si="1"/>
        <v>0</v>
      </c>
      <c r="AB8" s="42"/>
      <c r="AC8" s="43"/>
      <c r="AD8" s="44"/>
      <c r="AE8" s="45"/>
      <c r="AF8" s="42"/>
      <c r="AG8" s="43"/>
      <c r="AH8" s="46"/>
      <c r="AI8" s="45"/>
      <c r="AJ8" s="47"/>
      <c r="AK8" s="43"/>
      <c r="AL8" s="46"/>
      <c r="AM8" s="45"/>
      <c r="AN8" s="47"/>
      <c r="AO8" s="43"/>
      <c r="AP8" s="46"/>
      <c r="AQ8" s="45"/>
      <c r="AR8" s="47"/>
      <c r="AS8" s="43"/>
      <c r="AT8" s="46"/>
      <c r="AU8" s="45"/>
      <c r="AV8" s="47"/>
      <c r="AW8" s="43"/>
      <c r="AX8" s="47"/>
      <c r="AY8" s="43"/>
      <c r="AZ8" s="99">
        <f t="shared" si="2"/>
        <v>0</v>
      </c>
      <c r="BA8" s="100">
        <f t="shared" si="3"/>
        <v>0</v>
      </c>
      <c r="BB8" s="42"/>
      <c r="BC8" s="43"/>
      <c r="BD8" s="44"/>
      <c r="BE8" s="45"/>
      <c r="BF8" s="42"/>
      <c r="BG8" s="43"/>
      <c r="BH8" s="46"/>
      <c r="BI8" s="45"/>
      <c r="BJ8" s="47"/>
      <c r="BK8" s="43"/>
      <c r="BL8" s="46"/>
      <c r="BM8" s="45"/>
      <c r="BN8" s="47"/>
      <c r="BO8" s="43"/>
      <c r="BP8" s="46"/>
      <c r="BQ8" s="45"/>
      <c r="BR8" s="47"/>
      <c r="BS8" s="43"/>
      <c r="BT8" s="46"/>
      <c r="BU8" s="45"/>
      <c r="BV8" s="47"/>
      <c r="BW8" s="43"/>
      <c r="BX8" s="47"/>
      <c r="BY8" s="43"/>
      <c r="BZ8" s="99">
        <f t="shared" si="4"/>
        <v>0</v>
      </c>
      <c r="CA8" s="100">
        <f t="shared" si="5"/>
        <v>0</v>
      </c>
    </row>
    <row r="9" spans="1:79">
      <c r="A9" s="3"/>
      <c r="B9" s="42"/>
      <c r="C9" s="43"/>
      <c r="D9" s="44"/>
      <c r="E9" s="45"/>
      <c r="F9" s="42"/>
      <c r="G9" s="43"/>
      <c r="H9" s="46"/>
      <c r="I9" s="45"/>
      <c r="J9" s="47"/>
      <c r="K9" s="43"/>
      <c r="L9" s="46"/>
      <c r="M9" s="45"/>
      <c r="N9" s="47"/>
      <c r="O9" s="43"/>
      <c r="P9" s="46"/>
      <c r="Q9" s="45"/>
      <c r="R9" s="47"/>
      <c r="S9" s="43"/>
      <c r="T9" s="46"/>
      <c r="U9" s="45"/>
      <c r="V9" s="47"/>
      <c r="W9" s="43"/>
      <c r="X9" s="47"/>
      <c r="Y9" s="43"/>
      <c r="Z9" s="99">
        <f t="shared" si="0"/>
        <v>0</v>
      </c>
      <c r="AA9" s="100">
        <f t="shared" si="1"/>
        <v>0</v>
      </c>
      <c r="AB9" s="42"/>
      <c r="AC9" s="43"/>
      <c r="AD9" s="44"/>
      <c r="AE9" s="45"/>
      <c r="AF9" s="42"/>
      <c r="AG9" s="43"/>
      <c r="AH9" s="46"/>
      <c r="AI9" s="45"/>
      <c r="AJ9" s="47"/>
      <c r="AK9" s="43"/>
      <c r="AL9" s="46"/>
      <c r="AM9" s="45"/>
      <c r="AN9" s="47"/>
      <c r="AO9" s="43"/>
      <c r="AP9" s="46"/>
      <c r="AQ9" s="45"/>
      <c r="AR9" s="47"/>
      <c r="AS9" s="43"/>
      <c r="AT9" s="46"/>
      <c r="AU9" s="45"/>
      <c r="AV9" s="47"/>
      <c r="AW9" s="43"/>
      <c r="AX9" s="47"/>
      <c r="AY9" s="43"/>
      <c r="AZ9" s="99">
        <f t="shared" si="2"/>
        <v>0</v>
      </c>
      <c r="BA9" s="100">
        <f t="shared" si="3"/>
        <v>0</v>
      </c>
      <c r="BB9" s="42"/>
      <c r="BC9" s="43"/>
      <c r="BD9" s="44"/>
      <c r="BE9" s="45"/>
      <c r="BF9" s="42"/>
      <c r="BG9" s="43"/>
      <c r="BH9" s="46"/>
      <c r="BI9" s="45"/>
      <c r="BJ9" s="47"/>
      <c r="BK9" s="43"/>
      <c r="BL9" s="46"/>
      <c r="BM9" s="45"/>
      <c r="BN9" s="47"/>
      <c r="BO9" s="43"/>
      <c r="BP9" s="46"/>
      <c r="BQ9" s="45"/>
      <c r="BR9" s="47"/>
      <c r="BS9" s="43"/>
      <c r="BT9" s="46"/>
      <c r="BU9" s="45"/>
      <c r="BV9" s="47"/>
      <c r="BW9" s="43"/>
      <c r="BX9" s="47"/>
      <c r="BY9" s="43"/>
      <c r="BZ9" s="99">
        <f t="shared" si="4"/>
        <v>0</v>
      </c>
      <c r="CA9" s="100">
        <f t="shared" si="5"/>
        <v>0</v>
      </c>
    </row>
    <row r="10" spans="1:79">
      <c r="A10" s="3"/>
      <c r="B10" s="42"/>
      <c r="C10" s="43"/>
      <c r="D10" s="44"/>
      <c r="E10" s="45"/>
      <c r="F10" s="42"/>
      <c r="G10" s="43"/>
      <c r="H10" s="46"/>
      <c r="I10" s="45"/>
      <c r="J10" s="47"/>
      <c r="K10" s="43"/>
      <c r="L10" s="46"/>
      <c r="M10" s="45"/>
      <c r="N10" s="47"/>
      <c r="O10" s="43"/>
      <c r="P10" s="46"/>
      <c r="Q10" s="45"/>
      <c r="R10" s="47"/>
      <c r="S10" s="43"/>
      <c r="T10" s="46"/>
      <c r="U10" s="45"/>
      <c r="V10" s="47"/>
      <c r="W10" s="43"/>
      <c r="X10" s="47"/>
      <c r="Y10" s="43"/>
      <c r="Z10" s="99">
        <f t="shared" si="0"/>
        <v>0</v>
      </c>
      <c r="AA10" s="100">
        <f t="shared" si="1"/>
        <v>0</v>
      </c>
      <c r="AB10" s="42"/>
      <c r="AC10" s="43"/>
      <c r="AD10" s="44"/>
      <c r="AE10" s="45"/>
      <c r="AF10" s="42"/>
      <c r="AG10" s="43"/>
      <c r="AH10" s="46"/>
      <c r="AI10" s="45"/>
      <c r="AJ10" s="47"/>
      <c r="AK10" s="43"/>
      <c r="AL10" s="46"/>
      <c r="AM10" s="45"/>
      <c r="AN10" s="47"/>
      <c r="AO10" s="43"/>
      <c r="AP10" s="46"/>
      <c r="AQ10" s="45"/>
      <c r="AR10" s="47"/>
      <c r="AS10" s="43"/>
      <c r="AT10" s="46"/>
      <c r="AU10" s="45"/>
      <c r="AV10" s="47"/>
      <c r="AW10" s="43"/>
      <c r="AX10" s="47"/>
      <c r="AY10" s="43"/>
      <c r="AZ10" s="99">
        <f t="shared" si="2"/>
        <v>0</v>
      </c>
      <c r="BA10" s="100">
        <f t="shared" si="3"/>
        <v>0</v>
      </c>
      <c r="BB10" s="42"/>
      <c r="BC10" s="43"/>
      <c r="BD10" s="44"/>
      <c r="BE10" s="45"/>
      <c r="BF10" s="42"/>
      <c r="BG10" s="43"/>
      <c r="BH10" s="46"/>
      <c r="BI10" s="45"/>
      <c r="BJ10" s="47"/>
      <c r="BK10" s="43"/>
      <c r="BL10" s="46"/>
      <c r="BM10" s="45"/>
      <c r="BN10" s="47"/>
      <c r="BO10" s="43"/>
      <c r="BP10" s="46"/>
      <c r="BQ10" s="45"/>
      <c r="BR10" s="47"/>
      <c r="BS10" s="43"/>
      <c r="BT10" s="46"/>
      <c r="BU10" s="45"/>
      <c r="BV10" s="47"/>
      <c r="BW10" s="43"/>
      <c r="BX10" s="47"/>
      <c r="BY10" s="43"/>
      <c r="BZ10" s="99">
        <f t="shared" si="4"/>
        <v>0</v>
      </c>
      <c r="CA10" s="100">
        <f t="shared" si="5"/>
        <v>0</v>
      </c>
    </row>
    <row r="11" spans="1:79">
      <c r="A11" s="3"/>
      <c r="B11" s="42"/>
      <c r="C11" s="43"/>
      <c r="D11" s="44"/>
      <c r="E11" s="45"/>
      <c r="F11" s="42"/>
      <c r="G11" s="43"/>
      <c r="H11" s="46"/>
      <c r="I11" s="45"/>
      <c r="J11" s="47"/>
      <c r="K11" s="43"/>
      <c r="L11" s="46"/>
      <c r="M11" s="45"/>
      <c r="N11" s="47"/>
      <c r="O11" s="43"/>
      <c r="P11" s="46"/>
      <c r="Q11" s="45"/>
      <c r="R11" s="47"/>
      <c r="S11" s="43"/>
      <c r="T11" s="46"/>
      <c r="U11" s="45"/>
      <c r="V11" s="47"/>
      <c r="W11" s="43"/>
      <c r="X11" s="47"/>
      <c r="Y11" s="43"/>
      <c r="Z11" s="99">
        <f t="shared" si="0"/>
        <v>0</v>
      </c>
      <c r="AA11" s="100">
        <f t="shared" si="1"/>
        <v>0</v>
      </c>
      <c r="AB11" s="42"/>
      <c r="AC11" s="43"/>
      <c r="AD11" s="44"/>
      <c r="AE11" s="45"/>
      <c r="AF11" s="42"/>
      <c r="AG11" s="43"/>
      <c r="AH11" s="46"/>
      <c r="AI11" s="45"/>
      <c r="AJ11" s="47"/>
      <c r="AK11" s="43"/>
      <c r="AL11" s="46"/>
      <c r="AM11" s="45"/>
      <c r="AN11" s="47"/>
      <c r="AO11" s="43"/>
      <c r="AP11" s="46"/>
      <c r="AQ11" s="45"/>
      <c r="AR11" s="47"/>
      <c r="AS11" s="43"/>
      <c r="AT11" s="46"/>
      <c r="AU11" s="45"/>
      <c r="AV11" s="47"/>
      <c r="AW11" s="43"/>
      <c r="AX11" s="47"/>
      <c r="AY11" s="43"/>
      <c r="AZ11" s="99">
        <f t="shared" si="2"/>
        <v>0</v>
      </c>
      <c r="BA11" s="100">
        <f t="shared" si="3"/>
        <v>0</v>
      </c>
      <c r="BB11" s="42"/>
      <c r="BC11" s="43"/>
      <c r="BD11" s="44"/>
      <c r="BE11" s="45"/>
      <c r="BF11" s="42"/>
      <c r="BG11" s="43"/>
      <c r="BH11" s="46"/>
      <c r="BI11" s="45"/>
      <c r="BJ11" s="47"/>
      <c r="BK11" s="43"/>
      <c r="BL11" s="46"/>
      <c r="BM11" s="45"/>
      <c r="BN11" s="47"/>
      <c r="BO11" s="43"/>
      <c r="BP11" s="46"/>
      <c r="BQ11" s="45"/>
      <c r="BR11" s="47"/>
      <c r="BS11" s="43"/>
      <c r="BT11" s="46"/>
      <c r="BU11" s="45"/>
      <c r="BV11" s="47"/>
      <c r="BW11" s="43"/>
      <c r="BX11" s="47"/>
      <c r="BY11" s="43"/>
      <c r="BZ11" s="99">
        <f t="shared" si="4"/>
        <v>0</v>
      </c>
      <c r="CA11" s="100">
        <f t="shared" si="5"/>
        <v>0</v>
      </c>
    </row>
    <row r="12" spans="1:79">
      <c r="A12" s="3"/>
      <c r="B12" s="42"/>
      <c r="C12" s="43"/>
      <c r="D12" s="44"/>
      <c r="E12" s="45"/>
      <c r="F12" s="42"/>
      <c r="G12" s="43"/>
      <c r="H12" s="46"/>
      <c r="I12" s="45"/>
      <c r="J12" s="47"/>
      <c r="K12" s="43"/>
      <c r="L12" s="46"/>
      <c r="M12" s="45"/>
      <c r="N12" s="47"/>
      <c r="O12" s="43"/>
      <c r="P12" s="46"/>
      <c r="Q12" s="45"/>
      <c r="R12" s="47"/>
      <c r="S12" s="43"/>
      <c r="T12" s="46"/>
      <c r="U12" s="45"/>
      <c r="V12" s="47"/>
      <c r="W12" s="43"/>
      <c r="X12" s="47"/>
      <c r="Y12" s="43"/>
      <c r="Z12" s="99">
        <f t="shared" si="0"/>
        <v>0</v>
      </c>
      <c r="AA12" s="100">
        <f t="shared" si="1"/>
        <v>0</v>
      </c>
      <c r="AB12" s="42"/>
      <c r="AC12" s="43"/>
      <c r="AD12" s="44"/>
      <c r="AE12" s="45"/>
      <c r="AF12" s="42"/>
      <c r="AG12" s="43"/>
      <c r="AH12" s="46"/>
      <c r="AI12" s="45"/>
      <c r="AJ12" s="47"/>
      <c r="AK12" s="43"/>
      <c r="AL12" s="46"/>
      <c r="AM12" s="45"/>
      <c r="AN12" s="47"/>
      <c r="AO12" s="43"/>
      <c r="AP12" s="46"/>
      <c r="AQ12" s="45"/>
      <c r="AR12" s="47"/>
      <c r="AS12" s="43"/>
      <c r="AT12" s="46"/>
      <c r="AU12" s="45"/>
      <c r="AV12" s="47"/>
      <c r="AW12" s="43"/>
      <c r="AX12" s="47"/>
      <c r="AY12" s="43"/>
      <c r="AZ12" s="99">
        <f t="shared" si="2"/>
        <v>0</v>
      </c>
      <c r="BA12" s="100">
        <f t="shared" si="3"/>
        <v>0</v>
      </c>
      <c r="BB12" s="42"/>
      <c r="BC12" s="43"/>
      <c r="BD12" s="44"/>
      <c r="BE12" s="45"/>
      <c r="BF12" s="42"/>
      <c r="BG12" s="43"/>
      <c r="BH12" s="46"/>
      <c r="BI12" s="45"/>
      <c r="BJ12" s="47"/>
      <c r="BK12" s="43"/>
      <c r="BL12" s="46"/>
      <c r="BM12" s="45"/>
      <c r="BN12" s="47"/>
      <c r="BO12" s="43"/>
      <c r="BP12" s="46"/>
      <c r="BQ12" s="45"/>
      <c r="BR12" s="47"/>
      <c r="BS12" s="43"/>
      <c r="BT12" s="46"/>
      <c r="BU12" s="45"/>
      <c r="BV12" s="47"/>
      <c r="BW12" s="43"/>
      <c r="BX12" s="47"/>
      <c r="BY12" s="43"/>
      <c r="BZ12" s="99">
        <f t="shared" si="4"/>
        <v>0</v>
      </c>
      <c r="CA12" s="100">
        <f t="shared" si="5"/>
        <v>0</v>
      </c>
    </row>
    <row r="13" spans="1:79">
      <c r="A13" s="3"/>
      <c r="B13" s="42"/>
      <c r="C13" s="43"/>
      <c r="D13" s="44"/>
      <c r="E13" s="45"/>
      <c r="F13" s="42"/>
      <c r="G13" s="43"/>
      <c r="H13" s="46"/>
      <c r="I13" s="45"/>
      <c r="J13" s="47"/>
      <c r="K13" s="43"/>
      <c r="L13" s="46"/>
      <c r="M13" s="45"/>
      <c r="N13" s="47"/>
      <c r="O13" s="43"/>
      <c r="P13" s="46"/>
      <c r="Q13" s="45"/>
      <c r="R13" s="47"/>
      <c r="S13" s="43"/>
      <c r="T13" s="46"/>
      <c r="U13" s="45"/>
      <c r="V13" s="47"/>
      <c r="W13" s="43"/>
      <c r="X13" s="47"/>
      <c r="Y13" s="43"/>
      <c r="Z13" s="99">
        <f t="shared" si="0"/>
        <v>0</v>
      </c>
      <c r="AA13" s="100">
        <f t="shared" si="1"/>
        <v>0</v>
      </c>
      <c r="AB13" s="42"/>
      <c r="AC13" s="43"/>
      <c r="AD13" s="44"/>
      <c r="AE13" s="45"/>
      <c r="AF13" s="42"/>
      <c r="AG13" s="43"/>
      <c r="AH13" s="46"/>
      <c r="AI13" s="45"/>
      <c r="AJ13" s="47"/>
      <c r="AK13" s="43"/>
      <c r="AL13" s="46"/>
      <c r="AM13" s="45"/>
      <c r="AN13" s="47"/>
      <c r="AO13" s="43"/>
      <c r="AP13" s="46"/>
      <c r="AQ13" s="45"/>
      <c r="AR13" s="47"/>
      <c r="AS13" s="43"/>
      <c r="AT13" s="46"/>
      <c r="AU13" s="45"/>
      <c r="AV13" s="47"/>
      <c r="AW13" s="43"/>
      <c r="AX13" s="47"/>
      <c r="AY13" s="43"/>
      <c r="AZ13" s="99">
        <f t="shared" si="2"/>
        <v>0</v>
      </c>
      <c r="BA13" s="100">
        <f t="shared" si="3"/>
        <v>0</v>
      </c>
      <c r="BB13" s="42"/>
      <c r="BC13" s="43"/>
      <c r="BD13" s="44"/>
      <c r="BE13" s="45"/>
      <c r="BF13" s="42"/>
      <c r="BG13" s="43"/>
      <c r="BH13" s="46"/>
      <c r="BI13" s="45"/>
      <c r="BJ13" s="47"/>
      <c r="BK13" s="43"/>
      <c r="BL13" s="46"/>
      <c r="BM13" s="45"/>
      <c r="BN13" s="47"/>
      <c r="BO13" s="43"/>
      <c r="BP13" s="46"/>
      <c r="BQ13" s="45"/>
      <c r="BR13" s="47"/>
      <c r="BS13" s="43"/>
      <c r="BT13" s="46"/>
      <c r="BU13" s="45"/>
      <c r="BV13" s="47"/>
      <c r="BW13" s="43"/>
      <c r="BX13" s="47"/>
      <c r="BY13" s="43"/>
      <c r="BZ13" s="99">
        <f t="shared" si="4"/>
        <v>0</v>
      </c>
      <c r="CA13" s="100">
        <f t="shared" si="5"/>
        <v>0</v>
      </c>
    </row>
    <row r="14" spans="1:79">
      <c r="A14" s="3"/>
      <c r="B14" s="42"/>
      <c r="C14" s="43"/>
      <c r="D14" s="44"/>
      <c r="E14" s="45"/>
      <c r="F14" s="42"/>
      <c r="G14" s="43"/>
      <c r="H14" s="46"/>
      <c r="I14" s="45"/>
      <c r="J14" s="47"/>
      <c r="K14" s="43"/>
      <c r="L14" s="46"/>
      <c r="M14" s="45"/>
      <c r="N14" s="47"/>
      <c r="O14" s="43"/>
      <c r="P14" s="46"/>
      <c r="Q14" s="45"/>
      <c r="R14" s="47"/>
      <c r="S14" s="43"/>
      <c r="T14" s="46"/>
      <c r="U14" s="45"/>
      <c r="V14" s="47"/>
      <c r="W14" s="43"/>
      <c r="X14" s="47"/>
      <c r="Y14" s="43"/>
      <c r="Z14" s="99">
        <f t="shared" si="0"/>
        <v>0</v>
      </c>
      <c r="AA14" s="100">
        <f t="shared" si="1"/>
        <v>0</v>
      </c>
      <c r="AB14" s="42"/>
      <c r="AC14" s="43"/>
      <c r="AD14" s="44"/>
      <c r="AE14" s="45"/>
      <c r="AF14" s="42"/>
      <c r="AG14" s="43"/>
      <c r="AH14" s="46"/>
      <c r="AI14" s="45"/>
      <c r="AJ14" s="47"/>
      <c r="AK14" s="43"/>
      <c r="AL14" s="46"/>
      <c r="AM14" s="45"/>
      <c r="AN14" s="47"/>
      <c r="AO14" s="43"/>
      <c r="AP14" s="46"/>
      <c r="AQ14" s="45"/>
      <c r="AR14" s="47"/>
      <c r="AS14" s="43"/>
      <c r="AT14" s="46"/>
      <c r="AU14" s="45"/>
      <c r="AV14" s="47"/>
      <c r="AW14" s="43"/>
      <c r="AX14" s="47"/>
      <c r="AY14" s="43"/>
      <c r="AZ14" s="99">
        <f t="shared" si="2"/>
        <v>0</v>
      </c>
      <c r="BA14" s="100">
        <f t="shared" si="3"/>
        <v>0</v>
      </c>
      <c r="BB14" s="42"/>
      <c r="BC14" s="43"/>
      <c r="BD14" s="44"/>
      <c r="BE14" s="45"/>
      <c r="BF14" s="42"/>
      <c r="BG14" s="43"/>
      <c r="BH14" s="46"/>
      <c r="BI14" s="45"/>
      <c r="BJ14" s="47"/>
      <c r="BK14" s="43"/>
      <c r="BL14" s="46"/>
      <c r="BM14" s="45"/>
      <c r="BN14" s="47"/>
      <c r="BO14" s="43"/>
      <c r="BP14" s="46"/>
      <c r="BQ14" s="45"/>
      <c r="BR14" s="47"/>
      <c r="BS14" s="43"/>
      <c r="BT14" s="46"/>
      <c r="BU14" s="45"/>
      <c r="BV14" s="47"/>
      <c r="BW14" s="43"/>
      <c r="BX14" s="47"/>
      <c r="BY14" s="43"/>
      <c r="BZ14" s="99">
        <f t="shared" si="4"/>
        <v>0</v>
      </c>
      <c r="CA14" s="100">
        <f t="shared" si="5"/>
        <v>0</v>
      </c>
    </row>
    <row r="15" spans="1:79">
      <c r="A15" s="3"/>
      <c r="B15" s="42"/>
      <c r="C15" s="43"/>
      <c r="D15" s="44"/>
      <c r="E15" s="45"/>
      <c r="F15" s="42"/>
      <c r="G15" s="43"/>
      <c r="H15" s="46"/>
      <c r="I15" s="45"/>
      <c r="J15" s="47"/>
      <c r="K15" s="43"/>
      <c r="L15" s="46"/>
      <c r="M15" s="45"/>
      <c r="N15" s="47"/>
      <c r="O15" s="43"/>
      <c r="P15" s="46"/>
      <c r="Q15" s="45"/>
      <c r="R15" s="47"/>
      <c r="S15" s="43"/>
      <c r="T15" s="46"/>
      <c r="U15" s="45"/>
      <c r="V15" s="47"/>
      <c r="W15" s="43"/>
      <c r="X15" s="47"/>
      <c r="Y15" s="43"/>
      <c r="Z15" s="99">
        <f t="shared" si="0"/>
        <v>0</v>
      </c>
      <c r="AA15" s="100">
        <f t="shared" si="1"/>
        <v>0</v>
      </c>
      <c r="AB15" s="42"/>
      <c r="AC15" s="43"/>
      <c r="AD15" s="44"/>
      <c r="AE15" s="45"/>
      <c r="AF15" s="42"/>
      <c r="AG15" s="43"/>
      <c r="AH15" s="46"/>
      <c r="AI15" s="45"/>
      <c r="AJ15" s="47"/>
      <c r="AK15" s="43"/>
      <c r="AL15" s="46"/>
      <c r="AM15" s="45"/>
      <c r="AN15" s="47"/>
      <c r="AO15" s="43"/>
      <c r="AP15" s="46"/>
      <c r="AQ15" s="45"/>
      <c r="AR15" s="47"/>
      <c r="AS15" s="43"/>
      <c r="AT15" s="46"/>
      <c r="AU15" s="45"/>
      <c r="AV15" s="47"/>
      <c r="AW15" s="43"/>
      <c r="AX15" s="47"/>
      <c r="AY15" s="43"/>
      <c r="AZ15" s="99">
        <f t="shared" si="2"/>
        <v>0</v>
      </c>
      <c r="BA15" s="100">
        <f t="shared" si="3"/>
        <v>0</v>
      </c>
      <c r="BB15" s="42"/>
      <c r="BC15" s="43"/>
      <c r="BD15" s="44"/>
      <c r="BE15" s="45"/>
      <c r="BF15" s="42"/>
      <c r="BG15" s="43"/>
      <c r="BH15" s="46"/>
      <c r="BI15" s="45"/>
      <c r="BJ15" s="47"/>
      <c r="BK15" s="43"/>
      <c r="BL15" s="46"/>
      <c r="BM15" s="45"/>
      <c r="BN15" s="47"/>
      <c r="BO15" s="43"/>
      <c r="BP15" s="46"/>
      <c r="BQ15" s="45"/>
      <c r="BR15" s="47"/>
      <c r="BS15" s="43"/>
      <c r="BT15" s="46"/>
      <c r="BU15" s="45"/>
      <c r="BV15" s="47"/>
      <c r="BW15" s="43"/>
      <c r="BX15" s="47"/>
      <c r="BY15" s="43"/>
      <c r="BZ15" s="99">
        <f t="shared" si="4"/>
        <v>0</v>
      </c>
      <c r="CA15" s="100">
        <f t="shared" si="5"/>
        <v>0</v>
      </c>
    </row>
    <row r="16" spans="1:79">
      <c r="A16" s="3"/>
      <c r="B16" s="42"/>
      <c r="C16" s="43"/>
      <c r="D16" s="44"/>
      <c r="E16" s="45"/>
      <c r="F16" s="42"/>
      <c r="G16" s="43"/>
      <c r="H16" s="46"/>
      <c r="I16" s="45"/>
      <c r="J16" s="47"/>
      <c r="K16" s="43"/>
      <c r="L16" s="46"/>
      <c r="M16" s="45"/>
      <c r="N16" s="47"/>
      <c r="O16" s="43"/>
      <c r="P16" s="46"/>
      <c r="Q16" s="45"/>
      <c r="R16" s="47"/>
      <c r="S16" s="43"/>
      <c r="T16" s="46"/>
      <c r="U16" s="45"/>
      <c r="V16" s="47"/>
      <c r="W16" s="43"/>
      <c r="X16" s="47"/>
      <c r="Y16" s="43"/>
      <c r="Z16" s="99">
        <f t="shared" si="0"/>
        <v>0</v>
      </c>
      <c r="AA16" s="100">
        <f t="shared" si="1"/>
        <v>0</v>
      </c>
      <c r="AB16" s="42"/>
      <c r="AC16" s="43"/>
      <c r="AD16" s="44"/>
      <c r="AE16" s="45"/>
      <c r="AF16" s="42"/>
      <c r="AG16" s="43"/>
      <c r="AH16" s="46"/>
      <c r="AI16" s="45"/>
      <c r="AJ16" s="47"/>
      <c r="AK16" s="43"/>
      <c r="AL16" s="46"/>
      <c r="AM16" s="45"/>
      <c r="AN16" s="47"/>
      <c r="AO16" s="43"/>
      <c r="AP16" s="46"/>
      <c r="AQ16" s="45"/>
      <c r="AR16" s="47"/>
      <c r="AS16" s="43"/>
      <c r="AT16" s="46"/>
      <c r="AU16" s="45"/>
      <c r="AV16" s="47"/>
      <c r="AW16" s="43"/>
      <c r="AX16" s="47"/>
      <c r="AY16" s="43"/>
      <c r="AZ16" s="99">
        <f t="shared" si="2"/>
        <v>0</v>
      </c>
      <c r="BA16" s="100">
        <f t="shared" si="3"/>
        <v>0</v>
      </c>
      <c r="BB16" s="42"/>
      <c r="BC16" s="43"/>
      <c r="BD16" s="44"/>
      <c r="BE16" s="45"/>
      <c r="BF16" s="42"/>
      <c r="BG16" s="43"/>
      <c r="BH16" s="46"/>
      <c r="BI16" s="45"/>
      <c r="BJ16" s="47"/>
      <c r="BK16" s="43"/>
      <c r="BL16" s="46"/>
      <c r="BM16" s="45"/>
      <c r="BN16" s="47"/>
      <c r="BO16" s="43"/>
      <c r="BP16" s="46"/>
      <c r="BQ16" s="45"/>
      <c r="BR16" s="47"/>
      <c r="BS16" s="43"/>
      <c r="BT16" s="46"/>
      <c r="BU16" s="45"/>
      <c r="BV16" s="47"/>
      <c r="BW16" s="43"/>
      <c r="BX16" s="47"/>
      <c r="BY16" s="43"/>
      <c r="BZ16" s="99">
        <f t="shared" si="4"/>
        <v>0</v>
      </c>
      <c r="CA16" s="100">
        <f t="shared" si="5"/>
        <v>0</v>
      </c>
    </row>
    <row r="17" spans="1:79">
      <c r="A17" s="3"/>
      <c r="B17" s="42"/>
      <c r="C17" s="43"/>
      <c r="D17" s="44"/>
      <c r="E17" s="45"/>
      <c r="F17" s="42"/>
      <c r="G17" s="43"/>
      <c r="H17" s="46"/>
      <c r="I17" s="45"/>
      <c r="J17" s="47"/>
      <c r="K17" s="43"/>
      <c r="L17" s="46"/>
      <c r="M17" s="45"/>
      <c r="N17" s="47"/>
      <c r="O17" s="43"/>
      <c r="P17" s="46"/>
      <c r="Q17" s="45"/>
      <c r="R17" s="47"/>
      <c r="S17" s="43"/>
      <c r="T17" s="46"/>
      <c r="U17" s="45"/>
      <c r="V17" s="47"/>
      <c r="W17" s="43"/>
      <c r="X17" s="47"/>
      <c r="Y17" s="43"/>
      <c r="Z17" s="99">
        <f t="shared" si="0"/>
        <v>0</v>
      </c>
      <c r="AA17" s="100">
        <f t="shared" si="1"/>
        <v>0</v>
      </c>
      <c r="AB17" s="42"/>
      <c r="AC17" s="43"/>
      <c r="AD17" s="44"/>
      <c r="AE17" s="45"/>
      <c r="AF17" s="42"/>
      <c r="AG17" s="43"/>
      <c r="AH17" s="46"/>
      <c r="AI17" s="45"/>
      <c r="AJ17" s="47"/>
      <c r="AK17" s="43"/>
      <c r="AL17" s="46"/>
      <c r="AM17" s="45"/>
      <c r="AN17" s="47"/>
      <c r="AO17" s="43"/>
      <c r="AP17" s="46"/>
      <c r="AQ17" s="45"/>
      <c r="AR17" s="47"/>
      <c r="AS17" s="43"/>
      <c r="AT17" s="46"/>
      <c r="AU17" s="45"/>
      <c r="AV17" s="47"/>
      <c r="AW17" s="43"/>
      <c r="AX17" s="47"/>
      <c r="AY17" s="43"/>
      <c r="AZ17" s="99">
        <f t="shared" si="2"/>
        <v>0</v>
      </c>
      <c r="BA17" s="100">
        <f t="shared" si="3"/>
        <v>0</v>
      </c>
      <c r="BB17" s="42"/>
      <c r="BC17" s="43"/>
      <c r="BD17" s="44"/>
      <c r="BE17" s="45"/>
      <c r="BF17" s="42"/>
      <c r="BG17" s="43"/>
      <c r="BH17" s="46"/>
      <c r="BI17" s="45"/>
      <c r="BJ17" s="47"/>
      <c r="BK17" s="43"/>
      <c r="BL17" s="46"/>
      <c r="BM17" s="45"/>
      <c r="BN17" s="47"/>
      <c r="BO17" s="43"/>
      <c r="BP17" s="46"/>
      <c r="BQ17" s="45"/>
      <c r="BR17" s="47"/>
      <c r="BS17" s="43"/>
      <c r="BT17" s="46"/>
      <c r="BU17" s="45"/>
      <c r="BV17" s="47"/>
      <c r="BW17" s="43"/>
      <c r="BX17" s="47"/>
      <c r="BY17" s="43"/>
      <c r="BZ17" s="99">
        <f t="shared" si="4"/>
        <v>0</v>
      </c>
      <c r="CA17" s="100">
        <f t="shared" si="5"/>
        <v>0</v>
      </c>
    </row>
    <row r="18" spans="1:79">
      <c r="A18" s="3"/>
      <c r="B18" s="42"/>
      <c r="C18" s="43"/>
      <c r="D18" s="44"/>
      <c r="E18" s="45"/>
      <c r="F18" s="42"/>
      <c r="G18" s="43"/>
      <c r="H18" s="46"/>
      <c r="I18" s="45"/>
      <c r="J18" s="47"/>
      <c r="K18" s="43"/>
      <c r="L18" s="46"/>
      <c r="M18" s="45"/>
      <c r="N18" s="47"/>
      <c r="O18" s="43"/>
      <c r="P18" s="46"/>
      <c r="Q18" s="45"/>
      <c r="R18" s="47"/>
      <c r="S18" s="43"/>
      <c r="T18" s="46"/>
      <c r="U18" s="45"/>
      <c r="V18" s="47"/>
      <c r="W18" s="43"/>
      <c r="X18" s="47"/>
      <c r="Y18" s="43"/>
      <c r="Z18" s="99">
        <f t="shared" si="0"/>
        <v>0</v>
      </c>
      <c r="AA18" s="100">
        <f t="shared" si="1"/>
        <v>0</v>
      </c>
      <c r="AB18" s="42"/>
      <c r="AC18" s="43"/>
      <c r="AD18" s="44"/>
      <c r="AE18" s="45"/>
      <c r="AF18" s="42"/>
      <c r="AG18" s="43"/>
      <c r="AH18" s="46"/>
      <c r="AI18" s="45"/>
      <c r="AJ18" s="47"/>
      <c r="AK18" s="43"/>
      <c r="AL18" s="46"/>
      <c r="AM18" s="45"/>
      <c r="AN18" s="47"/>
      <c r="AO18" s="43"/>
      <c r="AP18" s="46"/>
      <c r="AQ18" s="45"/>
      <c r="AR18" s="47"/>
      <c r="AS18" s="43"/>
      <c r="AT18" s="46"/>
      <c r="AU18" s="45"/>
      <c r="AV18" s="47"/>
      <c r="AW18" s="43"/>
      <c r="AX18" s="47"/>
      <c r="AY18" s="43"/>
      <c r="AZ18" s="99">
        <f t="shared" si="2"/>
        <v>0</v>
      </c>
      <c r="BA18" s="100">
        <f t="shared" si="3"/>
        <v>0</v>
      </c>
      <c r="BB18" s="42"/>
      <c r="BC18" s="43"/>
      <c r="BD18" s="44"/>
      <c r="BE18" s="45"/>
      <c r="BF18" s="42"/>
      <c r="BG18" s="43"/>
      <c r="BH18" s="46"/>
      <c r="BI18" s="45"/>
      <c r="BJ18" s="47"/>
      <c r="BK18" s="43"/>
      <c r="BL18" s="46"/>
      <c r="BM18" s="45"/>
      <c r="BN18" s="47"/>
      <c r="BO18" s="43"/>
      <c r="BP18" s="46"/>
      <c r="BQ18" s="45"/>
      <c r="BR18" s="47"/>
      <c r="BS18" s="43"/>
      <c r="BT18" s="46"/>
      <c r="BU18" s="45"/>
      <c r="BV18" s="47"/>
      <c r="BW18" s="43"/>
      <c r="BX18" s="47"/>
      <c r="BY18" s="43"/>
      <c r="BZ18" s="99">
        <f t="shared" si="4"/>
        <v>0</v>
      </c>
      <c r="CA18" s="100">
        <f t="shared" si="5"/>
        <v>0</v>
      </c>
    </row>
    <row r="19" spans="1:79" ht="17" thickBot="1">
      <c r="A19" s="3"/>
      <c r="B19" s="42"/>
      <c r="C19" s="43"/>
      <c r="D19" s="44"/>
      <c r="E19" s="45"/>
      <c r="F19" s="42"/>
      <c r="G19" s="43"/>
      <c r="H19" s="46"/>
      <c r="I19" s="45"/>
      <c r="J19" s="47"/>
      <c r="K19" s="43"/>
      <c r="L19" s="46"/>
      <c r="M19" s="45"/>
      <c r="N19" s="47"/>
      <c r="O19" s="43"/>
      <c r="P19" s="46"/>
      <c r="Q19" s="45"/>
      <c r="R19" s="47"/>
      <c r="S19" s="43"/>
      <c r="T19" s="46"/>
      <c r="U19" s="45"/>
      <c r="V19" s="47"/>
      <c r="W19" s="43"/>
      <c r="X19" s="47"/>
      <c r="Y19" s="43"/>
      <c r="Z19" s="99">
        <f t="shared" si="0"/>
        <v>0</v>
      </c>
      <c r="AA19" s="100">
        <f t="shared" si="1"/>
        <v>0</v>
      </c>
      <c r="AB19" s="42"/>
      <c r="AC19" s="43"/>
      <c r="AD19" s="44"/>
      <c r="AE19" s="45"/>
      <c r="AF19" s="42"/>
      <c r="AG19" s="43"/>
      <c r="AH19" s="46"/>
      <c r="AI19" s="45"/>
      <c r="AJ19" s="47"/>
      <c r="AK19" s="43"/>
      <c r="AL19" s="46"/>
      <c r="AM19" s="45"/>
      <c r="AN19" s="47"/>
      <c r="AO19" s="43"/>
      <c r="AP19" s="46"/>
      <c r="AQ19" s="45"/>
      <c r="AR19" s="47"/>
      <c r="AS19" s="43"/>
      <c r="AT19" s="46"/>
      <c r="AU19" s="45"/>
      <c r="AV19" s="47"/>
      <c r="AW19" s="43"/>
      <c r="AX19" s="47"/>
      <c r="AY19" s="43"/>
      <c r="AZ19" s="99">
        <f>SUMIF(AB$4:AY$4,"Plan",AB19:AY19)</f>
        <v>0</v>
      </c>
      <c r="BA19" s="100">
        <f>SUMIF(AB$4:AY$4,"Actual",AB19:AY19)</f>
        <v>0</v>
      </c>
      <c r="BB19" s="42"/>
      <c r="BC19" s="43"/>
      <c r="BD19" s="44"/>
      <c r="BE19" s="45"/>
      <c r="BF19" s="42"/>
      <c r="BG19" s="43"/>
      <c r="BH19" s="46"/>
      <c r="BI19" s="45"/>
      <c r="BJ19" s="47"/>
      <c r="BK19" s="43"/>
      <c r="BL19" s="46"/>
      <c r="BM19" s="45"/>
      <c r="BN19" s="47"/>
      <c r="BO19" s="43"/>
      <c r="BP19" s="46"/>
      <c r="BQ19" s="45"/>
      <c r="BR19" s="47"/>
      <c r="BS19" s="43"/>
      <c r="BT19" s="46"/>
      <c r="BU19" s="45"/>
      <c r="BV19" s="47"/>
      <c r="BW19" s="43"/>
      <c r="BX19" s="47"/>
      <c r="BY19" s="43"/>
      <c r="BZ19" s="99">
        <f>SUMIF(BB$4:BY$4,"Plan",BB19:BY19)</f>
        <v>0</v>
      </c>
      <c r="CA19" s="100">
        <f>SUMIF(BB$4:BY$4,"Actual",BB19:BY19)</f>
        <v>0</v>
      </c>
    </row>
    <row r="20" spans="1:79" ht="23" customHeight="1" thickBot="1">
      <c r="A20" s="11" t="s">
        <v>30</v>
      </c>
      <c r="B20" s="48">
        <f>SUM(B5:B19)</f>
        <v>0</v>
      </c>
      <c r="C20" s="49">
        <f t="shared" ref="C20:AA20" si="6">SUM(C5:C19)</f>
        <v>0</v>
      </c>
      <c r="D20" s="50">
        <f t="shared" si="6"/>
        <v>0</v>
      </c>
      <c r="E20" s="51">
        <f t="shared" si="6"/>
        <v>0</v>
      </c>
      <c r="F20" s="48">
        <f t="shared" si="6"/>
        <v>0</v>
      </c>
      <c r="G20" s="49">
        <f t="shared" si="6"/>
        <v>0</v>
      </c>
      <c r="H20" s="50">
        <f t="shared" si="6"/>
        <v>27</v>
      </c>
      <c r="I20" s="51">
        <f t="shared" si="6"/>
        <v>24</v>
      </c>
      <c r="J20" s="48">
        <f t="shared" si="6"/>
        <v>0</v>
      </c>
      <c r="K20" s="49">
        <f t="shared" si="6"/>
        <v>0</v>
      </c>
      <c r="L20" s="50">
        <f t="shared" si="6"/>
        <v>0</v>
      </c>
      <c r="M20" s="51">
        <f t="shared" si="6"/>
        <v>0</v>
      </c>
      <c r="N20" s="48">
        <f t="shared" si="6"/>
        <v>0</v>
      </c>
      <c r="O20" s="49">
        <f t="shared" si="6"/>
        <v>0</v>
      </c>
      <c r="P20" s="50">
        <f t="shared" si="6"/>
        <v>0</v>
      </c>
      <c r="Q20" s="51">
        <f t="shared" si="6"/>
        <v>0</v>
      </c>
      <c r="R20" s="48">
        <f t="shared" si="6"/>
        <v>0</v>
      </c>
      <c r="S20" s="49">
        <f t="shared" si="6"/>
        <v>0</v>
      </c>
      <c r="T20" s="50">
        <f t="shared" si="6"/>
        <v>0</v>
      </c>
      <c r="U20" s="51">
        <f t="shared" si="6"/>
        <v>0</v>
      </c>
      <c r="V20" s="48">
        <f t="shared" si="6"/>
        <v>0</v>
      </c>
      <c r="W20" s="49">
        <f t="shared" si="6"/>
        <v>0</v>
      </c>
      <c r="X20" s="48">
        <f t="shared" si="6"/>
        <v>0</v>
      </c>
      <c r="Y20" s="49">
        <f t="shared" si="6"/>
        <v>0</v>
      </c>
      <c r="Z20" s="48">
        <f t="shared" si="6"/>
        <v>27</v>
      </c>
      <c r="AA20" s="49">
        <f t="shared" si="6"/>
        <v>24</v>
      </c>
      <c r="AB20" s="48">
        <f>SUM(AB5:AB19)</f>
        <v>30</v>
      </c>
      <c r="AC20" s="49">
        <f t="shared" ref="AC20:BA20" si="7">SUM(AC5:AC19)</f>
        <v>44</v>
      </c>
      <c r="AD20" s="50">
        <f t="shared" si="7"/>
        <v>0</v>
      </c>
      <c r="AE20" s="51">
        <f t="shared" si="7"/>
        <v>0</v>
      </c>
      <c r="AF20" s="48">
        <f t="shared" si="7"/>
        <v>0</v>
      </c>
      <c r="AG20" s="49">
        <f t="shared" si="7"/>
        <v>0</v>
      </c>
      <c r="AH20" s="50">
        <f t="shared" si="7"/>
        <v>0</v>
      </c>
      <c r="AI20" s="51">
        <f t="shared" si="7"/>
        <v>0</v>
      </c>
      <c r="AJ20" s="48">
        <f t="shared" si="7"/>
        <v>0</v>
      </c>
      <c r="AK20" s="49">
        <f t="shared" si="7"/>
        <v>0</v>
      </c>
      <c r="AL20" s="50">
        <f t="shared" si="7"/>
        <v>0</v>
      </c>
      <c r="AM20" s="51">
        <f t="shared" si="7"/>
        <v>0</v>
      </c>
      <c r="AN20" s="48">
        <f t="shared" si="7"/>
        <v>0</v>
      </c>
      <c r="AO20" s="49">
        <f t="shared" si="7"/>
        <v>0</v>
      </c>
      <c r="AP20" s="50">
        <f t="shared" si="7"/>
        <v>0</v>
      </c>
      <c r="AQ20" s="51">
        <f t="shared" si="7"/>
        <v>0</v>
      </c>
      <c r="AR20" s="48">
        <f t="shared" si="7"/>
        <v>0</v>
      </c>
      <c r="AS20" s="49">
        <f t="shared" si="7"/>
        <v>0</v>
      </c>
      <c r="AT20" s="50">
        <f t="shared" si="7"/>
        <v>0</v>
      </c>
      <c r="AU20" s="51">
        <f t="shared" si="7"/>
        <v>0</v>
      </c>
      <c r="AV20" s="48">
        <f t="shared" si="7"/>
        <v>0</v>
      </c>
      <c r="AW20" s="49">
        <f t="shared" si="7"/>
        <v>0</v>
      </c>
      <c r="AX20" s="48">
        <f t="shared" si="7"/>
        <v>0</v>
      </c>
      <c r="AY20" s="49">
        <f t="shared" si="7"/>
        <v>0</v>
      </c>
      <c r="AZ20" s="48">
        <f t="shared" si="7"/>
        <v>30</v>
      </c>
      <c r="BA20" s="49">
        <f t="shared" si="7"/>
        <v>44</v>
      </c>
      <c r="BB20" s="48">
        <f>SUM(BB5:BB19)</f>
        <v>30</v>
      </c>
      <c r="BC20" s="49">
        <f t="shared" ref="BC20:CA20" si="8">SUM(BC5:BC19)</f>
        <v>44</v>
      </c>
      <c r="BD20" s="50">
        <f t="shared" si="8"/>
        <v>0</v>
      </c>
      <c r="BE20" s="51">
        <f t="shared" si="8"/>
        <v>0</v>
      </c>
      <c r="BF20" s="48">
        <f t="shared" si="8"/>
        <v>0</v>
      </c>
      <c r="BG20" s="49">
        <f t="shared" si="8"/>
        <v>0</v>
      </c>
      <c r="BH20" s="50">
        <f t="shared" si="8"/>
        <v>0</v>
      </c>
      <c r="BI20" s="51">
        <f t="shared" si="8"/>
        <v>0</v>
      </c>
      <c r="BJ20" s="48">
        <f t="shared" si="8"/>
        <v>0</v>
      </c>
      <c r="BK20" s="49">
        <f t="shared" si="8"/>
        <v>0</v>
      </c>
      <c r="BL20" s="50">
        <f t="shared" si="8"/>
        <v>0</v>
      </c>
      <c r="BM20" s="51">
        <f t="shared" si="8"/>
        <v>0</v>
      </c>
      <c r="BN20" s="48">
        <f t="shared" si="8"/>
        <v>0</v>
      </c>
      <c r="BO20" s="49">
        <f t="shared" si="8"/>
        <v>0</v>
      </c>
      <c r="BP20" s="50">
        <f t="shared" si="8"/>
        <v>0</v>
      </c>
      <c r="BQ20" s="51">
        <f t="shared" si="8"/>
        <v>0</v>
      </c>
      <c r="BR20" s="48">
        <f t="shared" si="8"/>
        <v>0</v>
      </c>
      <c r="BS20" s="49">
        <f t="shared" si="8"/>
        <v>0</v>
      </c>
      <c r="BT20" s="50">
        <f t="shared" si="8"/>
        <v>0</v>
      </c>
      <c r="BU20" s="51">
        <f t="shared" si="8"/>
        <v>0</v>
      </c>
      <c r="BV20" s="48">
        <f t="shared" si="8"/>
        <v>0</v>
      </c>
      <c r="BW20" s="49">
        <f t="shared" si="8"/>
        <v>0</v>
      </c>
      <c r="BX20" s="48">
        <f t="shared" si="8"/>
        <v>0</v>
      </c>
      <c r="BY20" s="49">
        <f t="shared" si="8"/>
        <v>0</v>
      </c>
      <c r="BZ20" s="48">
        <f t="shared" si="8"/>
        <v>30</v>
      </c>
      <c r="CA20" s="49">
        <f t="shared" si="8"/>
        <v>44</v>
      </c>
    </row>
  </sheetData>
  <mergeCells count="45">
    <mergeCell ref="AH3:AI3"/>
    <mergeCell ref="AX3:AY3"/>
    <mergeCell ref="AZ3:BA3"/>
    <mergeCell ref="AL3:AM3"/>
    <mergeCell ref="AN3:AO3"/>
    <mergeCell ref="AP3:AQ3"/>
    <mergeCell ref="AR3:AS3"/>
    <mergeCell ref="AT3:AU3"/>
    <mergeCell ref="AV3:AW3"/>
    <mergeCell ref="X3:Y3"/>
    <mergeCell ref="Z3:AA3"/>
    <mergeCell ref="AB3:AC3"/>
    <mergeCell ref="AD3:AE3"/>
    <mergeCell ref="AF3:AG3"/>
    <mergeCell ref="B2:Y2"/>
    <mergeCell ref="Z2:AA2"/>
    <mergeCell ref="AB2:AY2"/>
    <mergeCell ref="AZ2:BA2"/>
    <mergeCell ref="B3:C3"/>
    <mergeCell ref="D3:E3"/>
    <mergeCell ref="F3:G3"/>
    <mergeCell ref="H3:I3"/>
    <mergeCell ref="J3:K3"/>
    <mergeCell ref="L3:M3"/>
    <mergeCell ref="AJ3:AK3"/>
    <mergeCell ref="N3:O3"/>
    <mergeCell ref="P3:Q3"/>
    <mergeCell ref="R3:S3"/>
    <mergeCell ref="T3:U3"/>
    <mergeCell ref="V3:W3"/>
    <mergeCell ref="BB2:BY2"/>
    <mergeCell ref="BZ2:CA2"/>
    <mergeCell ref="BB3:BC3"/>
    <mergeCell ref="BD3:BE3"/>
    <mergeCell ref="BF3:BG3"/>
    <mergeCell ref="BH3:BI3"/>
    <mergeCell ref="BJ3:BK3"/>
    <mergeCell ref="BL3:BM3"/>
    <mergeCell ref="BN3:BO3"/>
    <mergeCell ref="BP3:BQ3"/>
    <mergeCell ref="BR3:BS3"/>
    <mergeCell ref="BT3:BU3"/>
    <mergeCell ref="BV3:BW3"/>
    <mergeCell ref="BX3:BY3"/>
    <mergeCell ref="BZ3:CA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Help</vt:lpstr>
      <vt:lpstr>Reporting</vt:lpstr>
      <vt:lpstr>Labor effort</vt:lpstr>
      <vt:lpstr>Labor cost</vt:lpstr>
      <vt:lpstr>Material</vt:lpstr>
      <vt:lpstr>Equipment</vt:lpstr>
      <vt:lpstr>Services</vt:lpstr>
      <vt:lpstr>Travel</vt:lpstr>
      <vt:lpstr>Other</vt:lpstr>
      <vt:lpstr>Rates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Office-Benutzer</dc:creator>
  <cp:lastModifiedBy>Microsoft Office User</cp:lastModifiedBy>
  <dcterms:created xsi:type="dcterms:W3CDTF">2018-07-06T07:47:36Z</dcterms:created>
  <dcterms:modified xsi:type="dcterms:W3CDTF">2021-02-24T09:42:35Z</dcterms:modified>
</cp:coreProperties>
</file>