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drianneumeyer/Dropbox/01_Projekte/TPM/01_Templates/Budget/"/>
    </mc:Choice>
  </mc:AlternateContent>
  <xr:revisionPtr revIDLastSave="0" documentId="13_ncr:1_{167CA98A-D370-254C-A5F3-153FDF36E299}" xr6:coauthVersionLast="46" xr6:coauthVersionMax="46" xr10:uidLastSave="{00000000-0000-0000-0000-000000000000}"/>
  <bookViews>
    <workbookView xWindow="-35160" yWindow="2240" windowWidth="28800" windowHeight="16520" xr2:uid="{B2DA4E0F-E07C-FA44-8020-EEFA44C69488}"/>
  </bookViews>
  <sheets>
    <sheet name="User guide" sheetId="9" r:id="rId1"/>
    <sheet name="Reporting" sheetId="1" r:id="rId2"/>
    <sheet name="Labor effort" sheetId="2" r:id="rId3"/>
    <sheet name="Labor costs" sheetId="12" r:id="rId4"/>
    <sheet name="Material" sheetId="14" r:id="rId5"/>
    <sheet name="Equipment" sheetId="16" r:id="rId6"/>
    <sheet name="Travel" sheetId="15" r:id="rId7"/>
    <sheet name="Other" sheetId="13" r:id="rId8"/>
    <sheet name="Rates" sheetId="6" r:id="rId9"/>
    <sheet name="Sheet1" sheetId="10"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C12" i="12" l="1"/>
  <c r="DD12" i="12"/>
  <c r="C22" i="2"/>
  <c r="C7" i="14"/>
  <c r="G5" i="13"/>
  <c r="I5" i="13" s="1"/>
  <c r="K5" i="13" s="1"/>
  <c r="M5" i="13" s="1"/>
  <c r="O5" i="13" s="1"/>
  <c r="Q5" i="13" s="1"/>
  <c r="S5" i="13" s="1"/>
  <c r="U5" i="13" s="1"/>
  <c r="W5" i="13" s="1"/>
  <c r="Y5" i="13" s="1"/>
  <c r="AA5" i="13" s="1"/>
  <c r="AC5" i="13" s="1"/>
  <c r="AE5" i="13" s="1"/>
  <c r="AG5" i="13" s="1"/>
  <c r="AI5" i="13" s="1"/>
  <c r="AK5" i="13" s="1"/>
  <c r="AM5" i="13" s="1"/>
  <c r="AO5" i="13" s="1"/>
  <c r="AQ5" i="13" s="1"/>
  <c r="AS5" i="13" s="1"/>
  <c r="AU5" i="13" s="1"/>
  <c r="AW5" i="13" s="1"/>
  <c r="AY5" i="13" s="1"/>
  <c r="BA5" i="13" s="1"/>
  <c r="BC5" i="13" s="1"/>
  <c r="BE5" i="13" s="1"/>
  <c r="BG5" i="13" s="1"/>
  <c r="BI5" i="13" s="1"/>
  <c r="BK5" i="13" s="1"/>
  <c r="BM5" i="13" s="1"/>
  <c r="BO5" i="13" s="1"/>
  <c r="BQ5" i="13" s="1"/>
  <c r="BS5" i="13" s="1"/>
  <c r="BU5" i="13" s="1"/>
  <c r="BW5" i="13" s="1"/>
  <c r="BY5" i="13" s="1"/>
  <c r="CA5" i="13" s="1"/>
  <c r="CC5" i="13" s="1"/>
  <c r="CE5" i="13" s="1"/>
  <c r="CG5" i="13" s="1"/>
  <c r="CI5" i="13" s="1"/>
  <c r="CK5" i="13" s="1"/>
  <c r="CM5" i="13" s="1"/>
  <c r="CO5" i="13" s="1"/>
  <c r="CQ5" i="13" s="1"/>
  <c r="CS5" i="13" s="1"/>
  <c r="CU5" i="13" s="1"/>
  <c r="CW5" i="13" s="1"/>
  <c r="CY5" i="13" s="1"/>
  <c r="DA5" i="13" s="1"/>
  <c r="E5" i="13"/>
  <c r="D5" i="13"/>
  <c r="F5" i="13" s="1"/>
  <c r="H5" i="13" s="1"/>
  <c r="J5" i="13" s="1"/>
  <c r="L5" i="13" s="1"/>
  <c r="N5" i="13" s="1"/>
  <c r="P5" i="13" s="1"/>
  <c r="R5" i="13" s="1"/>
  <c r="T5" i="13" s="1"/>
  <c r="V5" i="13" s="1"/>
  <c r="X5" i="13" s="1"/>
  <c r="Z5" i="13" s="1"/>
  <c r="AB5" i="13" s="1"/>
  <c r="AD5" i="13" s="1"/>
  <c r="AF5" i="13" s="1"/>
  <c r="AH5" i="13" s="1"/>
  <c r="AJ5" i="13" s="1"/>
  <c r="AL5" i="13" s="1"/>
  <c r="AN5" i="13" s="1"/>
  <c r="AP5" i="13" s="1"/>
  <c r="AR5" i="13" s="1"/>
  <c r="AT5" i="13" s="1"/>
  <c r="AV5" i="13" s="1"/>
  <c r="AX5" i="13" s="1"/>
  <c r="AZ5" i="13" s="1"/>
  <c r="BB5" i="13" s="1"/>
  <c r="BD5" i="13" s="1"/>
  <c r="BF5" i="13" s="1"/>
  <c r="BH5" i="13" s="1"/>
  <c r="BJ5" i="13" s="1"/>
  <c r="BL5" i="13" s="1"/>
  <c r="BN5" i="13" s="1"/>
  <c r="BP5" i="13" s="1"/>
  <c r="BR5" i="13" s="1"/>
  <c r="BT5" i="13" s="1"/>
  <c r="BV5" i="13" s="1"/>
  <c r="BX5" i="13" s="1"/>
  <c r="BZ5" i="13" s="1"/>
  <c r="CB5" i="13" s="1"/>
  <c r="CD5" i="13" s="1"/>
  <c r="CF5" i="13" s="1"/>
  <c r="CH5" i="13" s="1"/>
  <c r="CJ5" i="13" s="1"/>
  <c r="CL5" i="13" s="1"/>
  <c r="CN5" i="13" s="1"/>
  <c r="CP5" i="13" s="1"/>
  <c r="CR5" i="13" s="1"/>
  <c r="CT5" i="13" s="1"/>
  <c r="CV5" i="13" s="1"/>
  <c r="CX5" i="13" s="1"/>
  <c r="CZ5" i="13" s="1"/>
  <c r="DB5" i="13" s="1"/>
  <c r="G5" i="16"/>
  <c r="I5" i="16" s="1"/>
  <c r="K5" i="16" s="1"/>
  <c r="M5" i="16" s="1"/>
  <c r="O5" i="16" s="1"/>
  <c r="Q5" i="16" s="1"/>
  <c r="S5" i="16" s="1"/>
  <c r="U5" i="16" s="1"/>
  <c r="W5" i="16" s="1"/>
  <c r="Y5" i="16" s="1"/>
  <c r="AA5" i="16" s="1"/>
  <c r="AC5" i="16" s="1"/>
  <c r="AE5" i="16" s="1"/>
  <c r="AG5" i="16" s="1"/>
  <c r="AI5" i="16" s="1"/>
  <c r="AK5" i="16" s="1"/>
  <c r="AM5" i="16" s="1"/>
  <c r="AO5" i="16" s="1"/>
  <c r="AQ5" i="16" s="1"/>
  <c r="AS5" i="16" s="1"/>
  <c r="AU5" i="16" s="1"/>
  <c r="AW5" i="16" s="1"/>
  <c r="AY5" i="16" s="1"/>
  <c r="BA5" i="16" s="1"/>
  <c r="BC5" i="16" s="1"/>
  <c r="BE5" i="16" s="1"/>
  <c r="BG5" i="16" s="1"/>
  <c r="BI5" i="16" s="1"/>
  <c r="BK5" i="16" s="1"/>
  <c r="BM5" i="16" s="1"/>
  <c r="BO5" i="16" s="1"/>
  <c r="BQ5" i="16" s="1"/>
  <c r="BS5" i="16" s="1"/>
  <c r="BU5" i="16" s="1"/>
  <c r="BW5" i="16" s="1"/>
  <c r="BY5" i="16" s="1"/>
  <c r="CA5" i="16" s="1"/>
  <c r="CC5" i="16" s="1"/>
  <c r="CE5" i="16" s="1"/>
  <c r="CG5" i="16" s="1"/>
  <c r="CI5" i="16" s="1"/>
  <c r="CK5" i="16" s="1"/>
  <c r="CM5" i="16" s="1"/>
  <c r="CO5" i="16" s="1"/>
  <c r="CQ5" i="16" s="1"/>
  <c r="CS5" i="16" s="1"/>
  <c r="CU5" i="16" s="1"/>
  <c r="CW5" i="16" s="1"/>
  <c r="CY5" i="16" s="1"/>
  <c r="DA5" i="16" s="1"/>
  <c r="E5" i="16"/>
  <c r="D5" i="16"/>
  <c r="F5" i="16" s="1"/>
  <c r="H5" i="16" s="1"/>
  <c r="J5" i="16" s="1"/>
  <c r="L5" i="16" s="1"/>
  <c r="N5" i="16" s="1"/>
  <c r="P5" i="16" s="1"/>
  <c r="R5" i="16" s="1"/>
  <c r="T5" i="16" s="1"/>
  <c r="V5" i="16" s="1"/>
  <c r="X5" i="16" s="1"/>
  <c r="Z5" i="16" s="1"/>
  <c r="AB5" i="16" s="1"/>
  <c r="AD5" i="16" s="1"/>
  <c r="AF5" i="16" s="1"/>
  <c r="AH5" i="16" s="1"/>
  <c r="AJ5" i="16" s="1"/>
  <c r="AL5" i="16" s="1"/>
  <c r="AN5" i="16" s="1"/>
  <c r="AP5" i="16" s="1"/>
  <c r="AR5" i="16" s="1"/>
  <c r="AT5" i="16" s="1"/>
  <c r="AV5" i="16" s="1"/>
  <c r="AX5" i="16" s="1"/>
  <c r="AZ5" i="16" s="1"/>
  <c r="BB5" i="16" s="1"/>
  <c r="BD5" i="16" s="1"/>
  <c r="BF5" i="16" s="1"/>
  <c r="BH5" i="16" s="1"/>
  <c r="BJ5" i="16" s="1"/>
  <c r="BL5" i="16" s="1"/>
  <c r="BN5" i="16" s="1"/>
  <c r="BP5" i="16" s="1"/>
  <c r="BR5" i="16" s="1"/>
  <c r="BT5" i="16" s="1"/>
  <c r="BV5" i="16" s="1"/>
  <c r="BX5" i="16" s="1"/>
  <c r="BZ5" i="16" s="1"/>
  <c r="CB5" i="16" s="1"/>
  <c r="CD5" i="16" s="1"/>
  <c r="CF5" i="16" s="1"/>
  <c r="CH5" i="16" s="1"/>
  <c r="CJ5" i="16" s="1"/>
  <c r="CL5" i="16" s="1"/>
  <c r="CN5" i="16" s="1"/>
  <c r="CP5" i="16" s="1"/>
  <c r="CR5" i="16" s="1"/>
  <c r="CT5" i="16" s="1"/>
  <c r="CV5" i="16" s="1"/>
  <c r="CX5" i="16" s="1"/>
  <c r="CZ5" i="16" s="1"/>
  <c r="DB5" i="16" s="1"/>
  <c r="G5" i="14"/>
  <c r="I5" i="14" s="1"/>
  <c r="K5" i="14" s="1"/>
  <c r="M5" i="14" s="1"/>
  <c r="O5" i="14" s="1"/>
  <c r="Q5" i="14" s="1"/>
  <c r="S5" i="14" s="1"/>
  <c r="U5" i="14" s="1"/>
  <c r="W5" i="14" s="1"/>
  <c r="Y5" i="14" s="1"/>
  <c r="AA5" i="14" s="1"/>
  <c r="AC5" i="14" s="1"/>
  <c r="AE5" i="14" s="1"/>
  <c r="AG5" i="14" s="1"/>
  <c r="AI5" i="14" s="1"/>
  <c r="AK5" i="14" s="1"/>
  <c r="AM5" i="14" s="1"/>
  <c r="AO5" i="14" s="1"/>
  <c r="AQ5" i="14" s="1"/>
  <c r="AS5" i="14" s="1"/>
  <c r="AU5" i="14" s="1"/>
  <c r="AW5" i="14" s="1"/>
  <c r="AY5" i="14" s="1"/>
  <c r="BA5" i="14" s="1"/>
  <c r="BC5" i="14" s="1"/>
  <c r="BE5" i="14" s="1"/>
  <c r="BG5" i="14" s="1"/>
  <c r="BI5" i="14" s="1"/>
  <c r="BK5" i="14" s="1"/>
  <c r="BM5" i="14" s="1"/>
  <c r="BO5" i="14" s="1"/>
  <c r="BQ5" i="14" s="1"/>
  <c r="BS5" i="14" s="1"/>
  <c r="BU5" i="14" s="1"/>
  <c r="BW5" i="14" s="1"/>
  <c r="BY5" i="14" s="1"/>
  <c r="CA5" i="14" s="1"/>
  <c r="CC5" i="14" s="1"/>
  <c r="CE5" i="14" s="1"/>
  <c r="CG5" i="14" s="1"/>
  <c r="CI5" i="14" s="1"/>
  <c r="CK5" i="14" s="1"/>
  <c r="CM5" i="14" s="1"/>
  <c r="CO5" i="14" s="1"/>
  <c r="CQ5" i="14" s="1"/>
  <c r="CS5" i="14" s="1"/>
  <c r="CU5" i="14" s="1"/>
  <c r="CW5" i="14" s="1"/>
  <c r="CY5" i="14" s="1"/>
  <c r="DA5" i="14" s="1"/>
  <c r="E5" i="14"/>
  <c r="D5" i="14"/>
  <c r="F5" i="14" s="1"/>
  <c r="H5" i="14" s="1"/>
  <c r="J5" i="14" s="1"/>
  <c r="L5" i="14" s="1"/>
  <c r="N5" i="14" s="1"/>
  <c r="P5" i="14" s="1"/>
  <c r="R5" i="14" s="1"/>
  <c r="T5" i="14" s="1"/>
  <c r="V5" i="14" s="1"/>
  <c r="X5" i="14" s="1"/>
  <c r="Z5" i="14" s="1"/>
  <c r="AB5" i="14" s="1"/>
  <c r="AD5" i="14" s="1"/>
  <c r="AF5" i="14" s="1"/>
  <c r="AH5" i="14" s="1"/>
  <c r="AJ5" i="14" s="1"/>
  <c r="AL5" i="14" s="1"/>
  <c r="AN5" i="14" s="1"/>
  <c r="AP5" i="14" s="1"/>
  <c r="AR5" i="14" s="1"/>
  <c r="AT5" i="14" s="1"/>
  <c r="AV5" i="14" s="1"/>
  <c r="AX5" i="14" s="1"/>
  <c r="AZ5" i="14" s="1"/>
  <c r="BB5" i="14" s="1"/>
  <c r="BD5" i="14" s="1"/>
  <c r="BF5" i="14" s="1"/>
  <c r="BH5" i="14" s="1"/>
  <c r="BJ5" i="14" s="1"/>
  <c r="BL5" i="14" s="1"/>
  <c r="BN5" i="14" s="1"/>
  <c r="BP5" i="14" s="1"/>
  <c r="BR5" i="14" s="1"/>
  <c r="BT5" i="14" s="1"/>
  <c r="BV5" i="14" s="1"/>
  <c r="BX5" i="14" s="1"/>
  <c r="BZ5" i="14" s="1"/>
  <c r="CB5" i="14" s="1"/>
  <c r="CD5" i="14" s="1"/>
  <c r="CF5" i="14" s="1"/>
  <c r="CH5" i="14" s="1"/>
  <c r="CJ5" i="14" s="1"/>
  <c r="CL5" i="14" s="1"/>
  <c r="CN5" i="14" s="1"/>
  <c r="CP5" i="14" s="1"/>
  <c r="CR5" i="14" s="1"/>
  <c r="CT5" i="14" s="1"/>
  <c r="CV5" i="14" s="1"/>
  <c r="CX5" i="14" s="1"/>
  <c r="CZ5" i="14" s="1"/>
  <c r="DB5" i="14" s="1"/>
  <c r="G5" i="15"/>
  <c r="I5" i="15" s="1"/>
  <c r="K5" i="15" s="1"/>
  <c r="M5" i="15" s="1"/>
  <c r="O5" i="15" s="1"/>
  <c r="Q5" i="15" s="1"/>
  <c r="S5" i="15" s="1"/>
  <c r="U5" i="15" s="1"/>
  <c r="W5" i="15" s="1"/>
  <c r="Y5" i="15" s="1"/>
  <c r="AA5" i="15" s="1"/>
  <c r="AC5" i="15" s="1"/>
  <c r="AE5" i="15" s="1"/>
  <c r="AG5" i="15" s="1"/>
  <c r="AI5" i="15" s="1"/>
  <c r="AK5" i="15" s="1"/>
  <c r="AM5" i="15" s="1"/>
  <c r="AO5" i="15" s="1"/>
  <c r="AQ5" i="15" s="1"/>
  <c r="AS5" i="15" s="1"/>
  <c r="AU5" i="15" s="1"/>
  <c r="AW5" i="15" s="1"/>
  <c r="AY5" i="15" s="1"/>
  <c r="BA5" i="15" s="1"/>
  <c r="BC5" i="15" s="1"/>
  <c r="BE5" i="15" s="1"/>
  <c r="BG5" i="15" s="1"/>
  <c r="BI5" i="15" s="1"/>
  <c r="BK5" i="15" s="1"/>
  <c r="BM5" i="15" s="1"/>
  <c r="BO5" i="15" s="1"/>
  <c r="BQ5" i="15" s="1"/>
  <c r="BS5" i="15" s="1"/>
  <c r="BU5" i="15" s="1"/>
  <c r="BW5" i="15" s="1"/>
  <c r="BY5" i="15" s="1"/>
  <c r="CA5" i="15" s="1"/>
  <c r="CC5" i="15" s="1"/>
  <c r="CE5" i="15" s="1"/>
  <c r="CG5" i="15" s="1"/>
  <c r="CI5" i="15" s="1"/>
  <c r="CK5" i="15" s="1"/>
  <c r="CM5" i="15" s="1"/>
  <c r="CO5" i="15" s="1"/>
  <c r="CQ5" i="15" s="1"/>
  <c r="CS5" i="15" s="1"/>
  <c r="CU5" i="15" s="1"/>
  <c r="CW5" i="15" s="1"/>
  <c r="CY5" i="15" s="1"/>
  <c r="DA5" i="15" s="1"/>
  <c r="E5" i="15"/>
  <c r="D5" i="15"/>
  <c r="F5" i="15" s="1"/>
  <c r="H5" i="15" s="1"/>
  <c r="J5" i="15" s="1"/>
  <c r="L5" i="15" s="1"/>
  <c r="N5" i="15" s="1"/>
  <c r="P5" i="15" s="1"/>
  <c r="R5" i="15" s="1"/>
  <c r="T5" i="15" s="1"/>
  <c r="V5" i="15" s="1"/>
  <c r="X5" i="15" s="1"/>
  <c r="Z5" i="15" s="1"/>
  <c r="AB5" i="15" s="1"/>
  <c r="AD5" i="15" s="1"/>
  <c r="AF5" i="15" s="1"/>
  <c r="AH5" i="15" s="1"/>
  <c r="AJ5" i="15" s="1"/>
  <c r="AL5" i="15" s="1"/>
  <c r="AN5" i="15" s="1"/>
  <c r="AP5" i="15" s="1"/>
  <c r="AR5" i="15" s="1"/>
  <c r="AT5" i="15" s="1"/>
  <c r="AV5" i="15" s="1"/>
  <c r="AX5" i="15" s="1"/>
  <c r="AZ5" i="15" s="1"/>
  <c r="BB5" i="15" s="1"/>
  <c r="BD5" i="15" s="1"/>
  <c r="BF5" i="15" s="1"/>
  <c r="BH5" i="15" s="1"/>
  <c r="BJ5" i="15" s="1"/>
  <c r="BL5" i="15" s="1"/>
  <c r="BN5" i="15" s="1"/>
  <c r="BP5" i="15" s="1"/>
  <c r="BR5" i="15" s="1"/>
  <c r="BT5" i="15" s="1"/>
  <c r="BV5" i="15" s="1"/>
  <c r="BX5" i="15" s="1"/>
  <c r="BZ5" i="15" s="1"/>
  <c r="CB5" i="15" s="1"/>
  <c r="CD5" i="15" s="1"/>
  <c r="CF5" i="15" s="1"/>
  <c r="CH5" i="15" s="1"/>
  <c r="CJ5" i="15" s="1"/>
  <c r="CL5" i="15" s="1"/>
  <c r="CN5" i="15" s="1"/>
  <c r="CP5" i="15" s="1"/>
  <c r="CR5" i="15" s="1"/>
  <c r="CT5" i="15" s="1"/>
  <c r="CV5" i="15" s="1"/>
  <c r="CX5" i="15" s="1"/>
  <c r="CZ5" i="15" s="1"/>
  <c r="DB5" i="15" s="1"/>
  <c r="E5" i="12"/>
  <c r="G5" i="12" s="1"/>
  <c r="I5" i="12" s="1"/>
  <c r="K5" i="12" s="1"/>
  <c r="M5" i="12" s="1"/>
  <c r="O5" i="12" s="1"/>
  <c r="Q5" i="12" s="1"/>
  <c r="S5" i="12" s="1"/>
  <c r="U5" i="12" s="1"/>
  <c r="W5" i="12" s="1"/>
  <c r="Y5" i="12" s="1"/>
  <c r="AA5" i="12" s="1"/>
  <c r="AC5" i="12" s="1"/>
  <c r="AE5" i="12" s="1"/>
  <c r="AG5" i="12" s="1"/>
  <c r="AI5" i="12" s="1"/>
  <c r="AK5" i="12" s="1"/>
  <c r="AM5" i="12" s="1"/>
  <c r="AO5" i="12" s="1"/>
  <c r="AQ5" i="12" s="1"/>
  <c r="AS5" i="12" s="1"/>
  <c r="AU5" i="12" s="1"/>
  <c r="AW5" i="12" s="1"/>
  <c r="AY5" i="12" s="1"/>
  <c r="BA5" i="12" s="1"/>
  <c r="BC5" i="12" s="1"/>
  <c r="BE5" i="12" s="1"/>
  <c r="BG5" i="12" s="1"/>
  <c r="BI5" i="12" s="1"/>
  <c r="BK5" i="12" s="1"/>
  <c r="BM5" i="12" s="1"/>
  <c r="BO5" i="12" s="1"/>
  <c r="BQ5" i="12" s="1"/>
  <c r="BS5" i="12" s="1"/>
  <c r="BU5" i="12" s="1"/>
  <c r="BW5" i="12" s="1"/>
  <c r="BY5" i="12" s="1"/>
  <c r="CA5" i="12" s="1"/>
  <c r="CC5" i="12" s="1"/>
  <c r="CE5" i="12" s="1"/>
  <c r="CG5" i="12" s="1"/>
  <c r="CI5" i="12" s="1"/>
  <c r="CK5" i="12" s="1"/>
  <c r="CM5" i="12" s="1"/>
  <c r="CO5" i="12" s="1"/>
  <c r="CQ5" i="12" s="1"/>
  <c r="CS5" i="12" s="1"/>
  <c r="CU5" i="12" s="1"/>
  <c r="CW5" i="12" s="1"/>
  <c r="CY5" i="12" s="1"/>
  <c r="DA5" i="12" s="1"/>
  <c r="D5" i="12"/>
  <c r="F5" i="12" s="1"/>
  <c r="H5" i="12" s="1"/>
  <c r="J5" i="12" s="1"/>
  <c r="L5" i="12" s="1"/>
  <c r="N5" i="12" s="1"/>
  <c r="P5" i="12" s="1"/>
  <c r="R5" i="12" s="1"/>
  <c r="T5" i="12" s="1"/>
  <c r="V5" i="12" s="1"/>
  <c r="X5" i="12" s="1"/>
  <c r="Z5" i="12" s="1"/>
  <c r="AB5" i="12" s="1"/>
  <c r="AD5" i="12" s="1"/>
  <c r="AF5" i="12" s="1"/>
  <c r="AH5" i="12" s="1"/>
  <c r="AJ5" i="12" s="1"/>
  <c r="AL5" i="12" s="1"/>
  <c r="AN5" i="12" s="1"/>
  <c r="AP5" i="12" s="1"/>
  <c r="AR5" i="12" s="1"/>
  <c r="AT5" i="12" s="1"/>
  <c r="AV5" i="12" s="1"/>
  <c r="AX5" i="12" s="1"/>
  <c r="AZ5" i="12" s="1"/>
  <c r="BB5" i="12" s="1"/>
  <c r="BD5" i="12" s="1"/>
  <c r="BF5" i="12" s="1"/>
  <c r="BH5" i="12" s="1"/>
  <c r="BJ5" i="12" s="1"/>
  <c r="BL5" i="12" s="1"/>
  <c r="BN5" i="12" s="1"/>
  <c r="BP5" i="12" s="1"/>
  <c r="BR5" i="12" s="1"/>
  <c r="BT5" i="12" s="1"/>
  <c r="BV5" i="12" s="1"/>
  <c r="BX5" i="12" s="1"/>
  <c r="BZ5" i="12" s="1"/>
  <c r="CB5" i="12" s="1"/>
  <c r="CD5" i="12" s="1"/>
  <c r="CF5" i="12" s="1"/>
  <c r="CH5" i="12" s="1"/>
  <c r="CJ5" i="12" s="1"/>
  <c r="CL5" i="12" s="1"/>
  <c r="CN5" i="12" s="1"/>
  <c r="CP5" i="12" s="1"/>
  <c r="CR5" i="12" s="1"/>
  <c r="CT5" i="12" s="1"/>
  <c r="CV5" i="12" s="1"/>
  <c r="CX5" i="12" s="1"/>
  <c r="CZ5" i="12" s="1"/>
  <c r="DB5" i="12" s="1"/>
  <c r="DB22" i="16"/>
  <c r="DA22" i="16"/>
  <c r="CZ22" i="16"/>
  <c r="CY22" i="16"/>
  <c r="CX22" i="16"/>
  <c r="CW22" i="16"/>
  <c r="CV22" i="16"/>
  <c r="CU22" i="16"/>
  <c r="CT22" i="16"/>
  <c r="CS22" i="16"/>
  <c r="CR22" i="16"/>
  <c r="CQ22" i="16"/>
  <c r="CP22" i="16"/>
  <c r="CO22" i="16"/>
  <c r="CN22" i="16"/>
  <c r="CM22" i="16"/>
  <c r="CL22" i="16"/>
  <c r="CK22" i="16"/>
  <c r="CJ22" i="16"/>
  <c r="CI22" i="16"/>
  <c r="CH22" i="16"/>
  <c r="CG22" i="16"/>
  <c r="CF22" i="16"/>
  <c r="CE22" i="16"/>
  <c r="CD22" i="16"/>
  <c r="CC22" i="16"/>
  <c r="CB22" i="16"/>
  <c r="CA22" i="16"/>
  <c r="BZ22" i="16"/>
  <c r="BY22" i="16"/>
  <c r="BX22" i="16"/>
  <c r="BW22" i="16"/>
  <c r="BV22" i="16"/>
  <c r="BU22" i="16"/>
  <c r="BT22" i="16"/>
  <c r="BS22" i="16"/>
  <c r="BR22" i="16"/>
  <c r="BQ22" i="16"/>
  <c r="BP22" i="16"/>
  <c r="BO22" i="16"/>
  <c r="BN22" i="16"/>
  <c r="BM22" i="16"/>
  <c r="BL22" i="16"/>
  <c r="BK22" i="16"/>
  <c r="BJ22" i="16"/>
  <c r="BI22" i="16"/>
  <c r="BH22" i="16"/>
  <c r="BG22" i="16"/>
  <c r="BF22" i="16"/>
  <c r="BE22" i="16"/>
  <c r="BD22" i="16"/>
  <c r="BC22" i="16"/>
  <c r="BB22" i="16"/>
  <c r="BA22" i="16"/>
  <c r="AZ22" i="16"/>
  <c r="AY22" i="16"/>
  <c r="AX22" i="16"/>
  <c r="AW22" i="16"/>
  <c r="AV22" i="16"/>
  <c r="AU22" i="16"/>
  <c r="AT22" i="16"/>
  <c r="AS22" i="16"/>
  <c r="AR22" i="16"/>
  <c r="AQ22" i="16"/>
  <c r="AP22" i="16"/>
  <c r="AO22" i="16"/>
  <c r="AN22" i="16"/>
  <c r="AM22" i="16"/>
  <c r="AL22" i="16"/>
  <c r="AK22" i="16"/>
  <c r="AJ22" i="16"/>
  <c r="AI22" i="16"/>
  <c r="AH22" i="16"/>
  <c r="AG22" i="16"/>
  <c r="AF22" i="16"/>
  <c r="AE22" i="16"/>
  <c r="AD22" i="16"/>
  <c r="AC22" i="16"/>
  <c r="AB22" i="16"/>
  <c r="AA22" i="16"/>
  <c r="Z22" i="16"/>
  <c r="Y22" i="16"/>
  <c r="X22" i="16"/>
  <c r="W22" i="16"/>
  <c r="V22" i="16"/>
  <c r="U22" i="16"/>
  <c r="T22" i="16"/>
  <c r="S22" i="16"/>
  <c r="R22" i="16"/>
  <c r="Q22" i="16"/>
  <c r="P22" i="16"/>
  <c r="O22" i="16"/>
  <c r="N22" i="16"/>
  <c r="M22" i="16"/>
  <c r="L22" i="16"/>
  <c r="K22" i="16"/>
  <c r="J22" i="16"/>
  <c r="I22" i="16"/>
  <c r="H22" i="16"/>
  <c r="G22" i="16"/>
  <c r="F22" i="16"/>
  <c r="E22" i="16"/>
  <c r="D22" i="16"/>
  <c r="DD21" i="16"/>
  <c r="DC21" i="16"/>
  <c r="DD20" i="16"/>
  <c r="DC20" i="16"/>
  <c r="DD19" i="16"/>
  <c r="DC19" i="16"/>
  <c r="DD18" i="16"/>
  <c r="DC18" i="16"/>
  <c r="DD17" i="16"/>
  <c r="DC17" i="16"/>
  <c r="DD16" i="16"/>
  <c r="DC16" i="16"/>
  <c r="DD15" i="16"/>
  <c r="DC15" i="16"/>
  <c r="DD14" i="16"/>
  <c r="DC14" i="16"/>
  <c r="DD13" i="16"/>
  <c r="DC13" i="16"/>
  <c r="DD12" i="16"/>
  <c r="DC12" i="16"/>
  <c r="DD11" i="16"/>
  <c r="DC11" i="16"/>
  <c r="DD10" i="16"/>
  <c r="DC10" i="16"/>
  <c r="DD9" i="16"/>
  <c r="DC9" i="16"/>
  <c r="DD8" i="16"/>
  <c r="DC8" i="16"/>
  <c r="DD7" i="16"/>
  <c r="DC7" i="16"/>
  <c r="DB22" i="15"/>
  <c r="DA22" i="15"/>
  <c r="CZ22" i="15"/>
  <c r="CY22" i="15"/>
  <c r="CX22" i="15"/>
  <c r="CW22" i="15"/>
  <c r="CV22" i="15"/>
  <c r="CU22" i="15"/>
  <c r="CT22" i="15"/>
  <c r="CS22" i="15"/>
  <c r="CR22" i="15"/>
  <c r="CQ22" i="15"/>
  <c r="CP22" i="15"/>
  <c r="CO22" i="15"/>
  <c r="CN22" i="15"/>
  <c r="CM22" i="15"/>
  <c r="CL22" i="15"/>
  <c r="CK22" i="15"/>
  <c r="CJ22" i="15"/>
  <c r="CI22" i="15"/>
  <c r="CH22" i="15"/>
  <c r="CG22" i="15"/>
  <c r="CF22" i="15"/>
  <c r="CE22" i="15"/>
  <c r="CD22" i="15"/>
  <c r="CC22" i="15"/>
  <c r="CB22" i="15"/>
  <c r="CA22" i="15"/>
  <c r="BZ22" i="15"/>
  <c r="BY22" i="15"/>
  <c r="BX22" i="15"/>
  <c r="BW22" i="15"/>
  <c r="BV22" i="15"/>
  <c r="BU22" i="15"/>
  <c r="BT22" i="15"/>
  <c r="BS22" i="15"/>
  <c r="BR22" i="15"/>
  <c r="BQ22" i="15"/>
  <c r="BP22" i="15"/>
  <c r="BO22" i="15"/>
  <c r="BN22" i="15"/>
  <c r="BM22" i="15"/>
  <c r="BL22" i="15"/>
  <c r="BK22" i="15"/>
  <c r="BJ22" i="15"/>
  <c r="BI22" i="15"/>
  <c r="BH22" i="15"/>
  <c r="BG22" i="15"/>
  <c r="BF22" i="15"/>
  <c r="BE22" i="15"/>
  <c r="BD22" i="15"/>
  <c r="BC22" i="15"/>
  <c r="BB22" i="15"/>
  <c r="BA22" i="15"/>
  <c r="AZ22" i="15"/>
  <c r="AY22" i="15"/>
  <c r="AX22" i="15"/>
  <c r="AW22" i="15"/>
  <c r="AV22" i="15"/>
  <c r="AU22" i="15"/>
  <c r="AT22" i="15"/>
  <c r="AS22" i="15"/>
  <c r="AR22" i="15"/>
  <c r="AQ22" i="15"/>
  <c r="AP22" i="15"/>
  <c r="AO22" i="15"/>
  <c r="AN22" i="15"/>
  <c r="AM22" i="15"/>
  <c r="AL22" i="15"/>
  <c r="AK22" i="15"/>
  <c r="AJ22" i="15"/>
  <c r="AI22" i="15"/>
  <c r="AH22" i="15"/>
  <c r="AG22" i="15"/>
  <c r="AF22" i="15"/>
  <c r="AE22" i="15"/>
  <c r="AD22" i="15"/>
  <c r="AC22" i="15"/>
  <c r="AB22" i="15"/>
  <c r="AA22" i="15"/>
  <c r="Z22" i="15"/>
  <c r="Y22" i="15"/>
  <c r="X22" i="15"/>
  <c r="W22" i="15"/>
  <c r="V22" i="15"/>
  <c r="U22" i="15"/>
  <c r="T22" i="15"/>
  <c r="S22" i="15"/>
  <c r="R22" i="15"/>
  <c r="Q22" i="15"/>
  <c r="P22" i="15"/>
  <c r="O22" i="15"/>
  <c r="N22" i="15"/>
  <c r="M22" i="15"/>
  <c r="L22" i="15"/>
  <c r="K22" i="15"/>
  <c r="J22" i="15"/>
  <c r="I22" i="15"/>
  <c r="H22" i="15"/>
  <c r="G22" i="15"/>
  <c r="F22" i="15"/>
  <c r="E22" i="15"/>
  <c r="D22" i="15"/>
  <c r="DD21" i="15"/>
  <c r="DC21" i="15"/>
  <c r="DD20" i="15"/>
  <c r="DC20" i="15"/>
  <c r="DD19" i="15"/>
  <c r="DC19" i="15"/>
  <c r="DD18" i="15"/>
  <c r="DC18" i="15"/>
  <c r="DD17" i="15"/>
  <c r="DC17" i="15"/>
  <c r="DD16" i="15"/>
  <c r="DC16" i="15"/>
  <c r="DD15" i="15"/>
  <c r="DC15" i="15"/>
  <c r="DD14" i="15"/>
  <c r="DC14" i="15"/>
  <c r="DD13" i="15"/>
  <c r="DC13" i="15"/>
  <c r="DD12" i="15"/>
  <c r="DC12" i="15"/>
  <c r="DD11" i="15"/>
  <c r="DC11" i="15"/>
  <c r="DD10" i="15"/>
  <c r="DC10" i="15"/>
  <c r="DD9" i="15"/>
  <c r="DC9" i="15"/>
  <c r="DD8" i="15"/>
  <c r="DC8" i="15"/>
  <c r="DD7" i="15"/>
  <c r="DC7" i="15"/>
  <c r="DB22" i="14"/>
  <c r="DA22" i="14"/>
  <c r="CZ22" i="14"/>
  <c r="CY22" i="14"/>
  <c r="CX22" i="14"/>
  <c r="CW22" i="14"/>
  <c r="CV22" i="14"/>
  <c r="CU22" i="14"/>
  <c r="CT22" i="14"/>
  <c r="CS22" i="14"/>
  <c r="CR22" i="14"/>
  <c r="CQ22" i="14"/>
  <c r="CP22" i="14"/>
  <c r="CO22" i="14"/>
  <c r="CN22" i="14"/>
  <c r="CM22" i="14"/>
  <c r="CL22" i="14"/>
  <c r="CK22" i="14"/>
  <c r="CJ22" i="14"/>
  <c r="CI22" i="14"/>
  <c r="CH22" i="14"/>
  <c r="CG22" i="14"/>
  <c r="CF22" i="14"/>
  <c r="CE22" i="14"/>
  <c r="CD22" i="14"/>
  <c r="CC22" i="14"/>
  <c r="CB22" i="14"/>
  <c r="CA22" i="14"/>
  <c r="BZ22" i="14"/>
  <c r="BY22" i="14"/>
  <c r="BX22" i="14"/>
  <c r="BW22" i="14"/>
  <c r="BV22" i="14"/>
  <c r="BU22" i="14"/>
  <c r="BT22" i="14"/>
  <c r="BS22" i="14"/>
  <c r="BR22" i="14"/>
  <c r="BQ22" i="14"/>
  <c r="BP22" i="14"/>
  <c r="BO22" i="14"/>
  <c r="BN22" i="14"/>
  <c r="BM22" i="14"/>
  <c r="BL22" i="14"/>
  <c r="BK22" i="14"/>
  <c r="BJ22" i="14"/>
  <c r="BI22" i="14"/>
  <c r="BH22" i="14"/>
  <c r="BG22" i="14"/>
  <c r="BF22" i="14"/>
  <c r="BE22" i="14"/>
  <c r="BD22" i="14"/>
  <c r="BC22" i="14"/>
  <c r="BB22" i="14"/>
  <c r="BA22" i="14"/>
  <c r="AZ22" i="14"/>
  <c r="AY22" i="14"/>
  <c r="AX22" i="14"/>
  <c r="AW22" i="14"/>
  <c r="AV22" i="14"/>
  <c r="AU22" i="14"/>
  <c r="AT22" i="14"/>
  <c r="AS22" i="14"/>
  <c r="AR22" i="14"/>
  <c r="AQ22" i="14"/>
  <c r="AP22" i="14"/>
  <c r="AO22" i="14"/>
  <c r="AN22" i="14"/>
  <c r="AM22" i="14"/>
  <c r="AL22" i="14"/>
  <c r="AK22" i="14"/>
  <c r="AJ22" i="14"/>
  <c r="AI22" i="14"/>
  <c r="AH22" i="14"/>
  <c r="AG22" i="14"/>
  <c r="AF22"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D22" i="14"/>
  <c r="DD21" i="14"/>
  <c r="DC21" i="14"/>
  <c r="DD20" i="14"/>
  <c r="DC20" i="14"/>
  <c r="DD19" i="14"/>
  <c r="DC19" i="14"/>
  <c r="DD18" i="14"/>
  <c r="DC18" i="14"/>
  <c r="DD17" i="14"/>
  <c r="DC17" i="14"/>
  <c r="DD16" i="14"/>
  <c r="DC16" i="14"/>
  <c r="DD15" i="14"/>
  <c r="DC15" i="14"/>
  <c r="DD14" i="14"/>
  <c r="DC14" i="14"/>
  <c r="DD13" i="14"/>
  <c r="DC13" i="14"/>
  <c r="DD12" i="14"/>
  <c r="DC12" i="14"/>
  <c r="DD11" i="14"/>
  <c r="DC11" i="14"/>
  <c r="DD10" i="14"/>
  <c r="DC10" i="14"/>
  <c r="DD9" i="14"/>
  <c r="DC9" i="14"/>
  <c r="DD8" i="14"/>
  <c r="DC8" i="14"/>
  <c r="DD7" i="14"/>
  <c r="DC7" i="14"/>
  <c r="DB22" i="13"/>
  <c r="DA22" i="13"/>
  <c r="CZ22" i="13"/>
  <c r="CY22" i="13"/>
  <c r="CX22" i="13"/>
  <c r="CW22" i="13"/>
  <c r="CV22" i="13"/>
  <c r="CU22" i="13"/>
  <c r="CT22" i="13"/>
  <c r="CS22" i="13"/>
  <c r="CR22" i="13"/>
  <c r="CQ22" i="13"/>
  <c r="CP22" i="13"/>
  <c r="CO22" i="13"/>
  <c r="CN22" i="13"/>
  <c r="CM22" i="13"/>
  <c r="CL22" i="13"/>
  <c r="CK22" i="13"/>
  <c r="CJ22" i="13"/>
  <c r="CI22" i="13"/>
  <c r="CH22" i="13"/>
  <c r="CG22" i="13"/>
  <c r="CF22" i="13"/>
  <c r="CE22" i="13"/>
  <c r="CD22" i="13"/>
  <c r="CC22" i="13"/>
  <c r="CB22" i="13"/>
  <c r="CA22" i="13"/>
  <c r="BZ22" i="13"/>
  <c r="BY22" i="13"/>
  <c r="BX22" i="13"/>
  <c r="BW22" i="13"/>
  <c r="BV22" i="13"/>
  <c r="BU22" i="13"/>
  <c r="BT22" i="13"/>
  <c r="BS22" i="13"/>
  <c r="BR22" i="13"/>
  <c r="BQ22" i="13"/>
  <c r="BP22" i="13"/>
  <c r="BO22" i="13"/>
  <c r="BN22" i="13"/>
  <c r="BM22" i="13"/>
  <c r="BL22" i="13"/>
  <c r="BK22" i="13"/>
  <c r="BJ22" i="13"/>
  <c r="BI22" i="13"/>
  <c r="BH22" i="13"/>
  <c r="BG22" i="13"/>
  <c r="BF22" i="13"/>
  <c r="BE22" i="13"/>
  <c r="BD22" i="13"/>
  <c r="BC22" i="13"/>
  <c r="BB22" i="13"/>
  <c r="BA22" i="13"/>
  <c r="AZ22" i="13"/>
  <c r="AY22" i="13"/>
  <c r="AX22" i="13"/>
  <c r="AW22" i="13"/>
  <c r="AV22" i="13"/>
  <c r="AU22" i="13"/>
  <c r="AT22" i="13"/>
  <c r="AS22" i="13"/>
  <c r="AR22" i="13"/>
  <c r="AQ22" i="13"/>
  <c r="AP22" i="13"/>
  <c r="AO22" i="13"/>
  <c r="AN22" i="13"/>
  <c r="AM22" i="13"/>
  <c r="AL22" i="13"/>
  <c r="AK22" i="13"/>
  <c r="AJ22" i="13"/>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DD21" i="13"/>
  <c r="DC21" i="13"/>
  <c r="DD20" i="13"/>
  <c r="DC20" i="13"/>
  <c r="DD19" i="13"/>
  <c r="DC19" i="13"/>
  <c r="DD18" i="13"/>
  <c r="DC18" i="13"/>
  <c r="DD17" i="13"/>
  <c r="DC17" i="13"/>
  <c r="DD16" i="13"/>
  <c r="DC16" i="13"/>
  <c r="DD15" i="13"/>
  <c r="DC15" i="13"/>
  <c r="DD14" i="13"/>
  <c r="DC14" i="13"/>
  <c r="DD13" i="13"/>
  <c r="DC13" i="13"/>
  <c r="DD12" i="13"/>
  <c r="DC12" i="13"/>
  <c r="DD11" i="13"/>
  <c r="DC11" i="13"/>
  <c r="DD10" i="13"/>
  <c r="DC10" i="13"/>
  <c r="DD9" i="13"/>
  <c r="DC9" i="13"/>
  <c r="DD8" i="13"/>
  <c r="DC8" i="13"/>
  <c r="DD7" i="13"/>
  <c r="DC7" i="13"/>
  <c r="DB21" i="12"/>
  <c r="DA21" i="12"/>
  <c r="DB20" i="12"/>
  <c r="DA20" i="12"/>
  <c r="DB19" i="12"/>
  <c r="DA19" i="12"/>
  <c r="DB18" i="12"/>
  <c r="DA18" i="12"/>
  <c r="DB17" i="12"/>
  <c r="DA17" i="12"/>
  <c r="DB16" i="12"/>
  <c r="DA16" i="12"/>
  <c r="DB15" i="12"/>
  <c r="DA15" i="12"/>
  <c r="DB14" i="12"/>
  <c r="DA14" i="12"/>
  <c r="DB13" i="12"/>
  <c r="DA13" i="12"/>
  <c r="DB11" i="12"/>
  <c r="DA11" i="12"/>
  <c r="DB10" i="12"/>
  <c r="DA10" i="12"/>
  <c r="DB9" i="12"/>
  <c r="DA9" i="12"/>
  <c r="DB8" i="12"/>
  <c r="DA8" i="12"/>
  <c r="DB7" i="12"/>
  <c r="DA7" i="12"/>
  <c r="CZ21" i="12"/>
  <c r="CY21" i="12"/>
  <c r="CX21" i="12"/>
  <c r="CW21" i="12"/>
  <c r="CZ20" i="12"/>
  <c r="CY20" i="12"/>
  <c r="CX20" i="12"/>
  <c r="CW20" i="12"/>
  <c r="CZ19" i="12"/>
  <c r="CY19" i="12"/>
  <c r="CX19" i="12"/>
  <c r="CW19" i="12"/>
  <c r="CZ18" i="12"/>
  <c r="CY18" i="12"/>
  <c r="CX18" i="12"/>
  <c r="CW18" i="12"/>
  <c r="CZ17" i="12"/>
  <c r="CY17" i="12"/>
  <c r="CX17" i="12"/>
  <c r="CW17" i="12"/>
  <c r="CZ16" i="12"/>
  <c r="CY16" i="12"/>
  <c r="CX16" i="12"/>
  <c r="CW16" i="12"/>
  <c r="CZ15" i="12"/>
  <c r="CY15" i="12"/>
  <c r="CX15" i="12"/>
  <c r="CW15" i="12"/>
  <c r="CZ14" i="12"/>
  <c r="CY14" i="12"/>
  <c r="CX14" i="12"/>
  <c r="CW14" i="12"/>
  <c r="CZ13" i="12"/>
  <c r="CY13" i="12"/>
  <c r="CX13" i="12"/>
  <c r="CW13" i="12"/>
  <c r="CZ11" i="12"/>
  <c r="CY11" i="12"/>
  <c r="CX11" i="12"/>
  <c r="CW11" i="12"/>
  <c r="CZ10" i="12"/>
  <c r="CY10" i="12"/>
  <c r="CX10" i="12"/>
  <c r="CW10" i="12"/>
  <c r="CZ9" i="12"/>
  <c r="CY9" i="12"/>
  <c r="CX9" i="12"/>
  <c r="CW9" i="12"/>
  <c r="CZ8" i="12"/>
  <c r="CY8" i="12"/>
  <c r="CX8" i="12"/>
  <c r="CW8" i="12"/>
  <c r="CZ7" i="12"/>
  <c r="CZ22" i="12" s="1"/>
  <c r="CY7" i="12"/>
  <c r="CX7" i="12"/>
  <c r="CW7" i="12"/>
  <c r="CV21" i="12"/>
  <c r="CU21" i="12"/>
  <c r="CT21" i="12"/>
  <c r="CS21" i="12"/>
  <c r="CV20" i="12"/>
  <c r="CU20" i="12"/>
  <c r="CT20" i="12"/>
  <c r="CS20" i="12"/>
  <c r="CV19" i="12"/>
  <c r="CU19" i="12"/>
  <c r="CT19" i="12"/>
  <c r="CS19" i="12"/>
  <c r="CV18" i="12"/>
  <c r="CU18" i="12"/>
  <c r="CT18" i="12"/>
  <c r="CS18" i="12"/>
  <c r="CV17" i="12"/>
  <c r="CU17" i="12"/>
  <c r="CT17" i="12"/>
  <c r="CS17" i="12"/>
  <c r="CV16" i="12"/>
  <c r="CU16" i="12"/>
  <c r="CT16" i="12"/>
  <c r="CS16" i="12"/>
  <c r="CV15" i="12"/>
  <c r="CU15" i="12"/>
  <c r="CT15" i="12"/>
  <c r="CS15" i="12"/>
  <c r="CV14" i="12"/>
  <c r="CU14" i="12"/>
  <c r="CT14" i="12"/>
  <c r="CS14" i="12"/>
  <c r="CV13" i="12"/>
  <c r="CU13" i="12"/>
  <c r="CT13" i="12"/>
  <c r="CS13" i="12"/>
  <c r="CV11" i="12"/>
  <c r="CU11" i="12"/>
  <c r="CT11" i="12"/>
  <c r="CS11" i="12"/>
  <c r="CV10" i="12"/>
  <c r="CU10" i="12"/>
  <c r="CT10" i="12"/>
  <c r="CS10" i="12"/>
  <c r="CV9" i="12"/>
  <c r="CU9" i="12"/>
  <c r="CT9" i="12"/>
  <c r="CS9" i="12"/>
  <c r="CV8" i="12"/>
  <c r="CU8" i="12"/>
  <c r="CT8" i="12"/>
  <c r="CS8" i="12"/>
  <c r="CV7" i="12"/>
  <c r="CV22" i="12" s="1"/>
  <c r="CU7" i="12"/>
  <c r="CU22" i="12" s="1"/>
  <c r="CT7" i="12"/>
  <c r="CS7" i="12"/>
  <c r="CS22" i="12" s="1"/>
  <c r="CR21" i="12"/>
  <c r="CQ21" i="12"/>
  <c r="CP21" i="12"/>
  <c r="CO21" i="12"/>
  <c r="CR20" i="12"/>
  <c r="CQ20" i="12"/>
  <c r="CP20" i="12"/>
  <c r="CO20" i="12"/>
  <c r="CR19" i="12"/>
  <c r="CQ19" i="12"/>
  <c r="CP19" i="12"/>
  <c r="CO19" i="12"/>
  <c r="CR18" i="12"/>
  <c r="CQ18" i="12"/>
  <c r="CP18" i="12"/>
  <c r="CO18" i="12"/>
  <c r="CR17" i="12"/>
  <c r="CQ17" i="12"/>
  <c r="CP17" i="12"/>
  <c r="CO17" i="12"/>
  <c r="CR16" i="12"/>
  <c r="CQ16" i="12"/>
  <c r="CP16" i="12"/>
  <c r="CO16" i="12"/>
  <c r="CR15" i="12"/>
  <c r="CQ15" i="12"/>
  <c r="CP15" i="12"/>
  <c r="CO15" i="12"/>
  <c r="CR14" i="12"/>
  <c r="CQ14" i="12"/>
  <c r="CP14" i="12"/>
  <c r="CO14" i="12"/>
  <c r="CR13" i="12"/>
  <c r="CQ13" i="12"/>
  <c r="CP13" i="12"/>
  <c r="CO13" i="12"/>
  <c r="CR11" i="12"/>
  <c r="CQ11" i="12"/>
  <c r="CP11" i="12"/>
  <c r="CO11" i="12"/>
  <c r="CR10" i="12"/>
  <c r="CQ10" i="12"/>
  <c r="CP10" i="12"/>
  <c r="CO10" i="12"/>
  <c r="CR9" i="12"/>
  <c r="CQ9" i="12"/>
  <c r="CP9" i="12"/>
  <c r="CO9" i="12"/>
  <c r="CR8" i="12"/>
  <c r="CQ8" i="12"/>
  <c r="CP8" i="12"/>
  <c r="CO8" i="12"/>
  <c r="CR7" i="12"/>
  <c r="CQ7" i="12"/>
  <c r="CQ22" i="12" s="1"/>
  <c r="CP7" i="12"/>
  <c r="CO7" i="12"/>
  <c r="CO22" i="12" s="1"/>
  <c r="CN21" i="12"/>
  <c r="CM21" i="12"/>
  <c r="CL21" i="12"/>
  <c r="CK21" i="12"/>
  <c r="CN20" i="12"/>
  <c r="CM20" i="12"/>
  <c r="CL20" i="12"/>
  <c r="CK20" i="12"/>
  <c r="CN19" i="12"/>
  <c r="CM19" i="12"/>
  <c r="CL19" i="12"/>
  <c r="CK19" i="12"/>
  <c r="CN18" i="12"/>
  <c r="CM18" i="12"/>
  <c r="CL18" i="12"/>
  <c r="CK18" i="12"/>
  <c r="CN17" i="12"/>
  <c r="CM17" i="12"/>
  <c r="CL17" i="12"/>
  <c r="CK17" i="12"/>
  <c r="CN16" i="12"/>
  <c r="CM16" i="12"/>
  <c r="CL16" i="12"/>
  <c r="CK16" i="12"/>
  <c r="CN15" i="12"/>
  <c r="CM15" i="12"/>
  <c r="CL15" i="12"/>
  <c r="CK15" i="12"/>
  <c r="CN14" i="12"/>
  <c r="CM14" i="12"/>
  <c r="CL14" i="12"/>
  <c r="CK14" i="12"/>
  <c r="CN13" i="12"/>
  <c r="CM13" i="12"/>
  <c r="CL13" i="12"/>
  <c r="CK13" i="12"/>
  <c r="CN11" i="12"/>
  <c r="CM11" i="12"/>
  <c r="CL11" i="12"/>
  <c r="CK11" i="12"/>
  <c r="CN10" i="12"/>
  <c r="CM10" i="12"/>
  <c r="CL10" i="12"/>
  <c r="CK10" i="12"/>
  <c r="CN9" i="12"/>
  <c r="CM9" i="12"/>
  <c r="CL9" i="12"/>
  <c r="CK9" i="12"/>
  <c r="CN8" i="12"/>
  <c r="CM8" i="12"/>
  <c r="CL8" i="12"/>
  <c r="CK8" i="12"/>
  <c r="CN7" i="12"/>
  <c r="CM7" i="12"/>
  <c r="CM22" i="12" s="1"/>
  <c r="CL7" i="12"/>
  <c r="CK7" i="12"/>
  <c r="CK22" i="12" s="1"/>
  <c r="CJ21" i="12"/>
  <c r="CI21" i="12"/>
  <c r="CH21" i="12"/>
  <c r="CG21" i="12"/>
  <c r="CJ20" i="12"/>
  <c r="CI20" i="12"/>
  <c r="CH20" i="12"/>
  <c r="CG20" i="12"/>
  <c r="CJ19" i="12"/>
  <c r="CI19" i="12"/>
  <c r="CH19" i="12"/>
  <c r="CG19" i="12"/>
  <c r="CJ18" i="12"/>
  <c r="CI18" i="12"/>
  <c r="CH18" i="12"/>
  <c r="CG18" i="12"/>
  <c r="CJ17" i="12"/>
  <c r="CI17" i="12"/>
  <c r="CH17" i="12"/>
  <c r="CG17" i="12"/>
  <c r="CJ16" i="12"/>
  <c r="CI16" i="12"/>
  <c r="CH16" i="12"/>
  <c r="CG16" i="12"/>
  <c r="CJ15" i="12"/>
  <c r="CI15" i="12"/>
  <c r="CH15" i="12"/>
  <c r="CG15" i="12"/>
  <c r="CJ14" i="12"/>
  <c r="CI14" i="12"/>
  <c r="CH14" i="12"/>
  <c r="CG14" i="12"/>
  <c r="CJ13" i="12"/>
  <c r="CI13" i="12"/>
  <c r="CH13" i="12"/>
  <c r="CG13" i="12"/>
  <c r="CJ11" i="12"/>
  <c r="CI11" i="12"/>
  <c r="CH11" i="12"/>
  <c r="CG11" i="12"/>
  <c r="CJ10" i="12"/>
  <c r="CI10" i="12"/>
  <c r="CH10" i="12"/>
  <c r="CG10" i="12"/>
  <c r="CJ9" i="12"/>
  <c r="CI9" i="12"/>
  <c r="CH9" i="12"/>
  <c r="CG9" i="12"/>
  <c r="CJ8" i="12"/>
  <c r="CI8" i="12"/>
  <c r="CH8" i="12"/>
  <c r="CG8" i="12"/>
  <c r="CJ7" i="12"/>
  <c r="CJ22" i="12" s="1"/>
  <c r="CI7" i="12"/>
  <c r="CI22" i="12" s="1"/>
  <c r="CH7" i="12"/>
  <c r="CG7" i="12"/>
  <c r="CG22" i="12" s="1"/>
  <c r="CF21" i="12"/>
  <c r="CE21" i="12"/>
  <c r="CD21" i="12"/>
  <c r="CC21" i="12"/>
  <c r="CF20" i="12"/>
  <c r="CE20" i="12"/>
  <c r="CD20" i="12"/>
  <c r="CC20" i="12"/>
  <c r="CF19" i="12"/>
  <c r="CE19" i="12"/>
  <c r="CD19" i="12"/>
  <c r="CC19" i="12"/>
  <c r="CF18" i="12"/>
  <c r="CE18" i="12"/>
  <c r="CD18" i="12"/>
  <c r="CC18" i="12"/>
  <c r="CF17" i="12"/>
  <c r="CE17" i="12"/>
  <c r="CD17" i="12"/>
  <c r="CC17" i="12"/>
  <c r="CF16" i="12"/>
  <c r="CE16" i="12"/>
  <c r="CD16" i="12"/>
  <c r="CC16" i="12"/>
  <c r="CF15" i="12"/>
  <c r="CE15" i="12"/>
  <c r="CD15" i="12"/>
  <c r="CC15" i="12"/>
  <c r="CF14" i="12"/>
  <c r="CE14" i="12"/>
  <c r="CD14" i="12"/>
  <c r="CC14" i="12"/>
  <c r="CF13" i="12"/>
  <c r="CE13" i="12"/>
  <c r="CD13" i="12"/>
  <c r="CC13" i="12"/>
  <c r="CF11" i="12"/>
  <c r="CE11" i="12"/>
  <c r="CD11" i="12"/>
  <c r="CC11" i="12"/>
  <c r="CF10" i="12"/>
  <c r="CE10" i="12"/>
  <c r="CD10" i="12"/>
  <c r="CC10" i="12"/>
  <c r="CF9" i="12"/>
  <c r="CE9" i="12"/>
  <c r="CD9" i="12"/>
  <c r="CC9" i="12"/>
  <c r="CF8" i="12"/>
  <c r="CE8" i="12"/>
  <c r="CD8" i="12"/>
  <c r="CC8" i="12"/>
  <c r="CF7" i="12"/>
  <c r="CF22" i="12" s="1"/>
  <c r="CE7" i="12"/>
  <c r="CE22" i="12" s="1"/>
  <c r="CD7" i="12"/>
  <c r="CC7" i="12"/>
  <c r="CC22" i="12" s="1"/>
  <c r="CB21" i="12"/>
  <c r="CA21" i="12"/>
  <c r="BZ21" i="12"/>
  <c r="BY21" i="12"/>
  <c r="CB20" i="12"/>
  <c r="CA20" i="12"/>
  <c r="BZ20" i="12"/>
  <c r="BY20" i="12"/>
  <c r="CB19" i="12"/>
  <c r="CA19" i="12"/>
  <c r="BZ19" i="12"/>
  <c r="BY19" i="12"/>
  <c r="CB18" i="12"/>
  <c r="CA18" i="12"/>
  <c r="BZ18" i="12"/>
  <c r="BY18" i="12"/>
  <c r="CB17" i="12"/>
  <c r="CA17" i="12"/>
  <c r="BZ17" i="12"/>
  <c r="BY17" i="12"/>
  <c r="CB16" i="12"/>
  <c r="CA16" i="12"/>
  <c r="BZ16" i="12"/>
  <c r="BY16" i="12"/>
  <c r="CB15" i="12"/>
  <c r="CA15" i="12"/>
  <c r="BZ15" i="12"/>
  <c r="BY15" i="12"/>
  <c r="CB14" i="12"/>
  <c r="CA14" i="12"/>
  <c r="BZ14" i="12"/>
  <c r="BY14" i="12"/>
  <c r="CB13" i="12"/>
  <c r="CA13" i="12"/>
  <c r="BZ13" i="12"/>
  <c r="BY13" i="12"/>
  <c r="CB11" i="12"/>
  <c r="CA11" i="12"/>
  <c r="BZ11" i="12"/>
  <c r="BY11" i="12"/>
  <c r="CB10" i="12"/>
  <c r="CA10" i="12"/>
  <c r="BZ10" i="12"/>
  <c r="BY10" i="12"/>
  <c r="CB9" i="12"/>
  <c r="CA9" i="12"/>
  <c r="BZ9" i="12"/>
  <c r="BY9" i="12"/>
  <c r="CB8" i="12"/>
  <c r="CA8" i="12"/>
  <c r="BZ8" i="12"/>
  <c r="BY8" i="12"/>
  <c r="CB7" i="12"/>
  <c r="CA7" i="12"/>
  <c r="CA22" i="12" s="1"/>
  <c r="BZ7" i="12"/>
  <c r="BY7" i="12"/>
  <c r="BY22" i="12" s="1"/>
  <c r="BX21" i="12"/>
  <c r="BW21" i="12"/>
  <c r="BV21" i="12"/>
  <c r="BU21" i="12"/>
  <c r="BX20" i="12"/>
  <c r="BW20" i="12"/>
  <c r="BV20" i="12"/>
  <c r="BU20" i="12"/>
  <c r="BX19" i="12"/>
  <c r="BW19" i="12"/>
  <c r="BV19" i="12"/>
  <c r="BU19" i="12"/>
  <c r="BX18" i="12"/>
  <c r="BW18" i="12"/>
  <c r="BV18" i="12"/>
  <c r="BU18" i="12"/>
  <c r="BX17" i="12"/>
  <c r="BW17" i="12"/>
  <c r="BV17" i="12"/>
  <c r="BU17" i="12"/>
  <c r="BX16" i="12"/>
  <c r="BW16" i="12"/>
  <c r="BV16" i="12"/>
  <c r="BU16" i="12"/>
  <c r="BX15" i="12"/>
  <c r="BW15" i="12"/>
  <c r="BV15" i="12"/>
  <c r="BU15" i="12"/>
  <c r="BX14" i="12"/>
  <c r="BW14" i="12"/>
  <c r="BV14" i="12"/>
  <c r="BU14" i="12"/>
  <c r="BX13" i="12"/>
  <c r="BW13" i="12"/>
  <c r="BV13" i="12"/>
  <c r="BU13" i="12"/>
  <c r="BX11" i="12"/>
  <c r="BW11" i="12"/>
  <c r="BV11" i="12"/>
  <c r="BU11" i="12"/>
  <c r="BX10" i="12"/>
  <c r="BW10" i="12"/>
  <c r="BV10" i="12"/>
  <c r="BU10" i="12"/>
  <c r="BX9" i="12"/>
  <c r="BW9" i="12"/>
  <c r="BV9" i="12"/>
  <c r="BU9" i="12"/>
  <c r="BX8" i="12"/>
  <c r="BW8" i="12"/>
  <c r="BV8" i="12"/>
  <c r="BU8" i="12"/>
  <c r="BX7" i="12"/>
  <c r="BW7" i="12"/>
  <c r="BW22" i="12" s="1"/>
  <c r="BV7" i="12"/>
  <c r="BU7" i="12"/>
  <c r="BU22" i="12" s="1"/>
  <c r="BT21" i="12"/>
  <c r="BS21" i="12"/>
  <c r="BT20" i="12"/>
  <c r="BS20" i="12"/>
  <c r="BT19" i="12"/>
  <c r="BS19" i="12"/>
  <c r="BT18" i="12"/>
  <c r="BS18" i="12"/>
  <c r="BT17" i="12"/>
  <c r="BS17" i="12"/>
  <c r="BT16" i="12"/>
  <c r="BS16" i="12"/>
  <c r="BT15" i="12"/>
  <c r="BS15" i="12"/>
  <c r="BT14" i="12"/>
  <c r="BS14" i="12"/>
  <c r="BT13" i="12"/>
  <c r="BS13" i="12"/>
  <c r="BT11" i="12"/>
  <c r="BS11" i="12"/>
  <c r="BT10" i="12"/>
  <c r="BS10" i="12"/>
  <c r="BT9" i="12"/>
  <c r="BS9" i="12"/>
  <c r="BT8" i="12"/>
  <c r="BS8" i="12"/>
  <c r="BT7" i="12"/>
  <c r="BS7" i="12"/>
  <c r="BR21" i="12"/>
  <c r="BQ21" i="12"/>
  <c r="BR20" i="12"/>
  <c r="BQ20" i="12"/>
  <c r="BR19" i="12"/>
  <c r="BQ19" i="12"/>
  <c r="BR18" i="12"/>
  <c r="BQ18" i="12"/>
  <c r="BR17" i="12"/>
  <c r="BQ17" i="12"/>
  <c r="BR16" i="12"/>
  <c r="BQ16" i="12"/>
  <c r="BR15" i="12"/>
  <c r="BQ15" i="12"/>
  <c r="BR14" i="12"/>
  <c r="BQ14" i="12"/>
  <c r="BR13" i="12"/>
  <c r="BQ13" i="12"/>
  <c r="BR11" i="12"/>
  <c r="BQ11" i="12"/>
  <c r="BR10" i="12"/>
  <c r="BQ10" i="12"/>
  <c r="BR9" i="12"/>
  <c r="BQ9" i="12"/>
  <c r="BR8" i="12"/>
  <c r="BQ8" i="12"/>
  <c r="BR7" i="12"/>
  <c r="BQ7" i="12"/>
  <c r="BP21" i="12"/>
  <c r="BO21" i="12"/>
  <c r="BP20" i="12"/>
  <c r="BO20" i="12"/>
  <c r="BP19" i="12"/>
  <c r="BO19" i="12"/>
  <c r="BP18" i="12"/>
  <c r="BO18" i="12"/>
  <c r="BP17" i="12"/>
  <c r="BO17" i="12"/>
  <c r="BP16" i="12"/>
  <c r="BO16" i="12"/>
  <c r="BP15" i="12"/>
  <c r="BO15" i="12"/>
  <c r="BP14" i="12"/>
  <c r="BO14" i="12"/>
  <c r="BP13" i="12"/>
  <c r="BO13" i="12"/>
  <c r="BP11" i="12"/>
  <c r="BO11" i="12"/>
  <c r="BP10" i="12"/>
  <c r="BO10" i="12"/>
  <c r="BP9" i="12"/>
  <c r="BO9" i="12"/>
  <c r="BP8" i="12"/>
  <c r="BO8" i="12"/>
  <c r="BP7" i="12"/>
  <c r="BO7" i="12"/>
  <c r="BN21" i="12"/>
  <c r="BM21" i="12"/>
  <c r="BN20" i="12"/>
  <c r="BM20" i="12"/>
  <c r="BN19" i="12"/>
  <c r="BM19" i="12"/>
  <c r="BN18" i="12"/>
  <c r="BM18" i="12"/>
  <c r="BN17" i="12"/>
  <c r="BM17" i="12"/>
  <c r="BN16" i="12"/>
  <c r="BM16" i="12"/>
  <c r="BN15" i="12"/>
  <c r="BM15" i="12"/>
  <c r="BN14" i="12"/>
  <c r="BM14" i="12"/>
  <c r="BN13" i="12"/>
  <c r="BM13" i="12"/>
  <c r="BN11" i="12"/>
  <c r="BM11" i="12"/>
  <c r="BN10" i="12"/>
  <c r="BM10" i="12"/>
  <c r="BN9" i="12"/>
  <c r="BM9" i="12"/>
  <c r="BN8" i="12"/>
  <c r="BM8" i="12"/>
  <c r="BN7" i="12"/>
  <c r="BM7" i="12"/>
  <c r="BL21" i="12"/>
  <c r="BK21" i="12"/>
  <c r="BL20" i="12"/>
  <c r="BK20" i="12"/>
  <c r="BL19" i="12"/>
  <c r="BK19" i="12"/>
  <c r="BL18" i="12"/>
  <c r="BK18" i="12"/>
  <c r="BL17" i="12"/>
  <c r="BK17" i="12"/>
  <c r="BL16" i="12"/>
  <c r="BK16" i="12"/>
  <c r="BL15" i="12"/>
  <c r="BK15" i="12"/>
  <c r="BL14" i="12"/>
  <c r="BK14" i="12"/>
  <c r="BL13" i="12"/>
  <c r="BK13" i="12"/>
  <c r="BL11" i="12"/>
  <c r="BK11" i="12"/>
  <c r="BL10" i="12"/>
  <c r="BK10" i="12"/>
  <c r="BL9" i="12"/>
  <c r="BK9" i="12"/>
  <c r="BL8" i="12"/>
  <c r="BK8" i="12"/>
  <c r="BL7" i="12"/>
  <c r="BK7" i="12"/>
  <c r="BJ21" i="12"/>
  <c r="BI21" i="12"/>
  <c r="BJ20" i="12"/>
  <c r="BI20" i="12"/>
  <c r="BJ19" i="12"/>
  <c r="BI19" i="12"/>
  <c r="BJ18" i="12"/>
  <c r="BI18" i="12"/>
  <c r="BJ17" i="12"/>
  <c r="BI17" i="12"/>
  <c r="BJ16" i="12"/>
  <c r="BI16" i="12"/>
  <c r="BJ15" i="12"/>
  <c r="BI15" i="12"/>
  <c r="BJ14" i="12"/>
  <c r="BI14" i="12"/>
  <c r="BJ13" i="12"/>
  <c r="BI13" i="12"/>
  <c r="BJ11" i="12"/>
  <c r="BI11" i="12"/>
  <c r="BJ10" i="12"/>
  <c r="BI10" i="12"/>
  <c r="BJ9" i="12"/>
  <c r="BI9" i="12"/>
  <c r="BJ8" i="12"/>
  <c r="BI8" i="12"/>
  <c r="BJ7" i="12"/>
  <c r="BI7" i="12"/>
  <c r="BH21" i="12"/>
  <c r="BG21" i="12"/>
  <c r="BH20" i="12"/>
  <c r="BG20" i="12"/>
  <c r="BH19" i="12"/>
  <c r="BG19" i="12"/>
  <c r="BH18" i="12"/>
  <c r="BG18" i="12"/>
  <c r="BH17" i="12"/>
  <c r="BG17" i="12"/>
  <c r="BH16" i="12"/>
  <c r="BG16" i="12"/>
  <c r="BH15" i="12"/>
  <c r="BG15" i="12"/>
  <c r="BH14" i="12"/>
  <c r="BG14" i="12"/>
  <c r="BH13" i="12"/>
  <c r="BG13" i="12"/>
  <c r="BH11" i="12"/>
  <c r="BG11" i="12"/>
  <c r="BH10" i="12"/>
  <c r="BG10" i="12"/>
  <c r="BH9" i="12"/>
  <c r="BG9" i="12"/>
  <c r="BH8" i="12"/>
  <c r="BG8" i="12"/>
  <c r="BH7" i="12"/>
  <c r="BG7" i="12"/>
  <c r="BF21" i="12"/>
  <c r="BE21" i="12"/>
  <c r="BF20" i="12"/>
  <c r="BE20" i="12"/>
  <c r="BF19" i="12"/>
  <c r="BE19" i="12"/>
  <c r="BF18" i="12"/>
  <c r="BE18" i="12"/>
  <c r="BF17" i="12"/>
  <c r="BE17" i="12"/>
  <c r="BF16" i="12"/>
  <c r="BE16" i="12"/>
  <c r="BF15" i="12"/>
  <c r="BE15" i="12"/>
  <c r="BF14" i="12"/>
  <c r="BE14" i="12"/>
  <c r="BF13" i="12"/>
  <c r="BE13" i="12"/>
  <c r="BF11" i="12"/>
  <c r="BE11" i="12"/>
  <c r="BF10" i="12"/>
  <c r="BE10" i="12"/>
  <c r="BF9" i="12"/>
  <c r="BE9" i="12"/>
  <c r="BF8" i="12"/>
  <c r="BE8" i="12"/>
  <c r="BF7" i="12"/>
  <c r="BE7" i="12"/>
  <c r="BD21" i="12"/>
  <c r="BC21" i="12"/>
  <c r="BD20" i="12"/>
  <c r="BC20" i="12"/>
  <c r="BD19" i="12"/>
  <c r="BC19" i="12"/>
  <c r="BD18" i="12"/>
  <c r="BC18" i="12"/>
  <c r="BD17" i="12"/>
  <c r="BC17" i="12"/>
  <c r="BD16" i="12"/>
  <c r="BC16" i="12"/>
  <c r="BD15" i="12"/>
  <c r="BC15" i="12"/>
  <c r="BD14" i="12"/>
  <c r="BC14" i="12"/>
  <c r="BD13" i="12"/>
  <c r="BC13" i="12"/>
  <c r="BD11" i="12"/>
  <c r="BC11" i="12"/>
  <c r="BD10" i="12"/>
  <c r="BC10" i="12"/>
  <c r="BD9" i="12"/>
  <c r="BC9" i="12"/>
  <c r="BD8" i="12"/>
  <c r="BC8" i="12"/>
  <c r="BD7" i="12"/>
  <c r="BC7" i="12"/>
  <c r="BB21" i="12"/>
  <c r="BA21" i="12"/>
  <c r="BB20" i="12"/>
  <c r="BA20" i="12"/>
  <c r="BB19" i="12"/>
  <c r="BA19" i="12"/>
  <c r="BB18" i="12"/>
  <c r="BA18" i="12"/>
  <c r="BB17" i="12"/>
  <c r="BA17" i="12"/>
  <c r="BB16" i="12"/>
  <c r="BA16" i="12"/>
  <c r="BB15" i="12"/>
  <c r="BA15" i="12"/>
  <c r="BB14" i="12"/>
  <c r="BA14" i="12"/>
  <c r="BB13" i="12"/>
  <c r="BA13" i="12"/>
  <c r="BB11" i="12"/>
  <c r="BA11" i="12"/>
  <c r="BB10" i="12"/>
  <c r="BA10" i="12"/>
  <c r="BB9" i="12"/>
  <c r="BA9" i="12"/>
  <c r="BB8" i="12"/>
  <c r="BA8" i="12"/>
  <c r="BB7" i="12"/>
  <c r="BA7" i="12"/>
  <c r="AZ21" i="12"/>
  <c r="AY21" i="12"/>
  <c r="AZ20" i="12"/>
  <c r="AY20" i="12"/>
  <c r="AZ19" i="12"/>
  <c r="AY19" i="12"/>
  <c r="AZ18" i="12"/>
  <c r="AY18" i="12"/>
  <c r="AZ17" i="12"/>
  <c r="AY17" i="12"/>
  <c r="AZ16" i="12"/>
  <c r="AY16" i="12"/>
  <c r="AZ15" i="12"/>
  <c r="AY15" i="12"/>
  <c r="AZ14" i="12"/>
  <c r="AY14" i="12"/>
  <c r="AZ13" i="12"/>
  <c r="AY13" i="12"/>
  <c r="AZ11" i="12"/>
  <c r="AY11" i="12"/>
  <c r="AZ10" i="12"/>
  <c r="AY10" i="12"/>
  <c r="AZ9" i="12"/>
  <c r="AY9" i="12"/>
  <c r="AZ8" i="12"/>
  <c r="AY8" i="12"/>
  <c r="AZ7" i="12"/>
  <c r="AY7" i="12"/>
  <c r="AX21" i="12"/>
  <c r="AW21" i="12"/>
  <c r="AX20" i="12"/>
  <c r="AW20" i="12"/>
  <c r="AX19" i="12"/>
  <c r="AW19" i="12"/>
  <c r="AX18" i="12"/>
  <c r="AW18" i="12"/>
  <c r="AX17" i="12"/>
  <c r="AW17" i="12"/>
  <c r="AX16" i="12"/>
  <c r="AW16" i="12"/>
  <c r="AX15" i="12"/>
  <c r="AW15" i="12"/>
  <c r="AX14" i="12"/>
  <c r="AW14" i="12"/>
  <c r="AX13" i="12"/>
  <c r="AW13" i="12"/>
  <c r="AX11" i="12"/>
  <c r="AW11" i="12"/>
  <c r="AX10" i="12"/>
  <c r="AW10" i="12"/>
  <c r="AX9" i="12"/>
  <c r="AW9" i="12"/>
  <c r="AX8" i="12"/>
  <c r="AW8" i="12"/>
  <c r="AX7" i="12"/>
  <c r="AW7" i="12"/>
  <c r="AV21" i="12"/>
  <c r="AU21" i="12"/>
  <c r="AV20" i="12"/>
  <c r="AU20" i="12"/>
  <c r="AV19" i="12"/>
  <c r="AU19" i="12"/>
  <c r="AV18" i="12"/>
  <c r="AU18" i="12"/>
  <c r="AV17" i="12"/>
  <c r="AU17" i="12"/>
  <c r="AV16" i="12"/>
  <c r="AU16" i="12"/>
  <c r="AV15" i="12"/>
  <c r="AU15" i="12"/>
  <c r="AV14" i="12"/>
  <c r="AU14" i="12"/>
  <c r="AV13" i="12"/>
  <c r="AU13" i="12"/>
  <c r="AV11" i="12"/>
  <c r="AU11" i="12"/>
  <c r="AV10" i="12"/>
  <c r="AU10" i="12"/>
  <c r="AV9" i="12"/>
  <c r="AU9" i="12"/>
  <c r="AV8" i="12"/>
  <c r="AU8" i="12"/>
  <c r="AV7" i="12"/>
  <c r="AU7" i="12"/>
  <c r="AT21" i="12"/>
  <c r="AS21" i="12"/>
  <c r="AT20" i="12"/>
  <c r="AS20" i="12"/>
  <c r="AT19" i="12"/>
  <c r="AS19" i="12"/>
  <c r="AT18" i="12"/>
  <c r="AS18" i="12"/>
  <c r="AT17" i="12"/>
  <c r="AS17" i="12"/>
  <c r="AT16" i="12"/>
  <c r="AS16" i="12"/>
  <c r="AT15" i="12"/>
  <c r="AS15" i="12"/>
  <c r="AT14" i="12"/>
  <c r="AS14" i="12"/>
  <c r="AT13" i="12"/>
  <c r="AS13" i="12"/>
  <c r="AT11" i="12"/>
  <c r="AS11" i="12"/>
  <c r="AT10" i="12"/>
  <c r="AS10" i="12"/>
  <c r="AT9" i="12"/>
  <c r="AS9" i="12"/>
  <c r="AT8" i="12"/>
  <c r="AS8" i="12"/>
  <c r="AT7" i="12"/>
  <c r="AS7" i="12"/>
  <c r="AR21" i="12"/>
  <c r="AQ21" i="12"/>
  <c r="AR20" i="12"/>
  <c r="AQ20" i="12"/>
  <c r="AR19" i="12"/>
  <c r="AQ19" i="12"/>
  <c r="AR18" i="12"/>
  <c r="AQ18" i="12"/>
  <c r="AR17" i="12"/>
  <c r="AQ17" i="12"/>
  <c r="AR16" i="12"/>
  <c r="AQ16" i="12"/>
  <c r="AR15" i="12"/>
  <c r="AQ15" i="12"/>
  <c r="AR14" i="12"/>
  <c r="AQ14" i="12"/>
  <c r="AR13" i="12"/>
  <c r="AQ13" i="12"/>
  <c r="AR11" i="12"/>
  <c r="AQ11" i="12"/>
  <c r="AR10" i="12"/>
  <c r="AQ10" i="12"/>
  <c r="AR9" i="12"/>
  <c r="AQ9" i="12"/>
  <c r="AR8" i="12"/>
  <c r="AQ8" i="12"/>
  <c r="AR7" i="12"/>
  <c r="AQ7" i="12"/>
  <c r="AP21" i="12"/>
  <c r="AO21" i="12"/>
  <c r="AP20" i="12"/>
  <c r="AO20" i="12"/>
  <c r="AP19" i="12"/>
  <c r="AO19" i="12"/>
  <c r="AP18" i="12"/>
  <c r="AO18" i="12"/>
  <c r="AP17" i="12"/>
  <c r="AO17" i="12"/>
  <c r="AP16" i="12"/>
  <c r="AO16" i="12"/>
  <c r="AP15" i="12"/>
  <c r="AO15" i="12"/>
  <c r="AP14" i="12"/>
  <c r="AO14" i="12"/>
  <c r="AP13" i="12"/>
  <c r="AO13" i="12"/>
  <c r="AP11" i="12"/>
  <c r="AO11" i="12"/>
  <c r="AP10" i="12"/>
  <c r="AO10" i="12"/>
  <c r="AP9" i="12"/>
  <c r="AO9" i="12"/>
  <c r="AP8" i="12"/>
  <c r="AO8" i="12"/>
  <c r="AP7" i="12"/>
  <c r="AO7" i="12"/>
  <c r="AN21" i="12"/>
  <c r="AM21" i="12"/>
  <c r="AN20" i="12"/>
  <c r="AM20" i="12"/>
  <c r="AN19" i="12"/>
  <c r="AM19" i="12"/>
  <c r="AN18" i="12"/>
  <c r="AM18" i="12"/>
  <c r="AN17" i="12"/>
  <c r="AM17" i="12"/>
  <c r="AN16" i="12"/>
  <c r="AM16" i="12"/>
  <c r="AN15" i="12"/>
  <c r="AM15" i="12"/>
  <c r="AN14" i="12"/>
  <c r="AM14" i="12"/>
  <c r="AN13" i="12"/>
  <c r="AM13" i="12"/>
  <c r="AN11" i="12"/>
  <c r="AM11" i="12"/>
  <c r="AN10" i="12"/>
  <c r="AM10" i="12"/>
  <c r="AN9" i="12"/>
  <c r="AM9" i="12"/>
  <c r="AN8" i="12"/>
  <c r="AM8" i="12"/>
  <c r="AN7" i="12"/>
  <c r="AM7" i="12"/>
  <c r="AL21" i="12"/>
  <c r="AK21" i="12"/>
  <c r="AL20" i="12"/>
  <c r="AK20" i="12"/>
  <c r="AL19" i="12"/>
  <c r="AK19" i="12"/>
  <c r="AL18" i="12"/>
  <c r="AK18" i="12"/>
  <c r="AL17" i="12"/>
  <c r="AK17" i="12"/>
  <c r="AL16" i="12"/>
  <c r="AK16" i="12"/>
  <c r="AL15" i="12"/>
  <c r="AK15" i="12"/>
  <c r="AL14" i="12"/>
  <c r="AK14" i="12"/>
  <c r="AL13" i="12"/>
  <c r="AK13" i="12"/>
  <c r="AL11" i="12"/>
  <c r="AK11" i="12"/>
  <c r="AL10" i="12"/>
  <c r="AK10" i="12"/>
  <c r="AL9" i="12"/>
  <c r="AK9" i="12"/>
  <c r="AL8" i="12"/>
  <c r="AK8" i="12"/>
  <c r="AL7" i="12"/>
  <c r="AK7" i="12"/>
  <c r="AJ21" i="12"/>
  <c r="AI21" i="12"/>
  <c r="AJ20" i="12"/>
  <c r="AI20" i="12"/>
  <c r="AJ19" i="12"/>
  <c r="AI19" i="12"/>
  <c r="AJ18" i="12"/>
  <c r="AI18" i="12"/>
  <c r="AJ17" i="12"/>
  <c r="AI17" i="12"/>
  <c r="AJ16" i="12"/>
  <c r="AI16" i="12"/>
  <c r="AJ15" i="12"/>
  <c r="AI15" i="12"/>
  <c r="AJ14" i="12"/>
  <c r="AI14" i="12"/>
  <c r="AJ13" i="12"/>
  <c r="AI13" i="12"/>
  <c r="AJ11" i="12"/>
  <c r="AI11" i="12"/>
  <c r="AJ10" i="12"/>
  <c r="AI10" i="12"/>
  <c r="AJ9" i="12"/>
  <c r="AI9" i="12"/>
  <c r="AJ8" i="12"/>
  <c r="AI8" i="12"/>
  <c r="AJ7" i="12"/>
  <c r="AI7" i="12"/>
  <c r="AH21" i="12"/>
  <c r="AG21" i="12"/>
  <c r="AH20" i="12"/>
  <c r="AG20" i="12"/>
  <c r="AH19" i="12"/>
  <c r="AG19" i="12"/>
  <c r="AH18" i="12"/>
  <c r="AG18" i="12"/>
  <c r="AH17" i="12"/>
  <c r="AG17" i="12"/>
  <c r="AH16" i="12"/>
  <c r="AG16" i="12"/>
  <c r="AH15" i="12"/>
  <c r="AG15" i="12"/>
  <c r="AH14" i="12"/>
  <c r="AG14" i="12"/>
  <c r="AH13" i="12"/>
  <c r="AG13" i="12"/>
  <c r="AH11" i="12"/>
  <c r="AG11" i="12"/>
  <c r="AH10" i="12"/>
  <c r="AG10" i="12"/>
  <c r="AH9" i="12"/>
  <c r="AG9" i="12"/>
  <c r="AH8" i="12"/>
  <c r="AG8" i="12"/>
  <c r="AH7" i="12"/>
  <c r="AG7" i="12"/>
  <c r="AF21" i="12"/>
  <c r="AE21" i="12"/>
  <c r="AF20" i="12"/>
  <c r="AE20" i="12"/>
  <c r="AF19" i="12"/>
  <c r="AE19" i="12"/>
  <c r="AF18" i="12"/>
  <c r="AE18" i="12"/>
  <c r="AF17" i="12"/>
  <c r="AE17" i="12"/>
  <c r="AF16" i="12"/>
  <c r="AE16" i="12"/>
  <c r="AF15" i="12"/>
  <c r="AE15" i="12"/>
  <c r="AF14" i="12"/>
  <c r="AE14" i="12"/>
  <c r="AF13" i="12"/>
  <c r="AE13" i="12"/>
  <c r="AF11" i="12"/>
  <c r="AE11" i="12"/>
  <c r="AF10" i="12"/>
  <c r="AE10" i="12"/>
  <c r="AF9" i="12"/>
  <c r="AE9" i="12"/>
  <c r="AF8" i="12"/>
  <c r="AE8" i="12"/>
  <c r="AF7" i="12"/>
  <c r="AE7" i="12"/>
  <c r="AD21" i="12"/>
  <c r="AC21" i="12"/>
  <c r="AD20" i="12"/>
  <c r="AC20" i="12"/>
  <c r="AD19" i="12"/>
  <c r="AC19" i="12"/>
  <c r="AD18" i="12"/>
  <c r="AC18" i="12"/>
  <c r="AD17" i="12"/>
  <c r="AC17" i="12"/>
  <c r="AD16" i="12"/>
  <c r="AC16" i="12"/>
  <c r="AD15" i="12"/>
  <c r="AC15" i="12"/>
  <c r="AD14" i="12"/>
  <c r="AC14" i="12"/>
  <c r="AD13" i="12"/>
  <c r="AC13" i="12"/>
  <c r="AD11" i="12"/>
  <c r="AC11" i="12"/>
  <c r="AD10" i="12"/>
  <c r="AC10" i="12"/>
  <c r="AD9" i="12"/>
  <c r="AC9" i="12"/>
  <c r="AD8" i="12"/>
  <c r="AC8" i="12"/>
  <c r="AD7" i="12"/>
  <c r="AC7" i="12"/>
  <c r="AB21" i="12"/>
  <c r="AA21" i="12"/>
  <c r="AB20" i="12"/>
  <c r="AA20" i="12"/>
  <c r="AB19" i="12"/>
  <c r="AA19" i="12"/>
  <c r="AB18" i="12"/>
  <c r="AA18" i="12"/>
  <c r="AB17" i="12"/>
  <c r="AA17" i="12"/>
  <c r="AB16" i="12"/>
  <c r="AA16" i="12"/>
  <c r="AB15" i="12"/>
  <c r="AA15" i="12"/>
  <c r="AB14" i="12"/>
  <c r="AA14" i="12"/>
  <c r="AB13" i="12"/>
  <c r="AA13" i="12"/>
  <c r="AB11" i="12"/>
  <c r="AA11" i="12"/>
  <c r="AB10" i="12"/>
  <c r="AA10" i="12"/>
  <c r="AB9" i="12"/>
  <c r="AA9" i="12"/>
  <c r="AB8" i="12"/>
  <c r="AA8" i="12"/>
  <c r="AB7" i="12"/>
  <c r="AA7" i="12"/>
  <c r="Z21" i="12"/>
  <c r="Y21" i="12"/>
  <c r="Z20" i="12"/>
  <c r="Y20" i="12"/>
  <c r="Z19" i="12"/>
  <c r="Y19" i="12"/>
  <c r="Z18" i="12"/>
  <c r="Y18" i="12"/>
  <c r="Z17" i="12"/>
  <c r="Y17" i="12"/>
  <c r="Z16" i="12"/>
  <c r="Y16" i="12"/>
  <c r="Z15" i="12"/>
  <c r="Y15" i="12"/>
  <c r="Z14" i="12"/>
  <c r="Y14" i="12"/>
  <c r="Z13" i="12"/>
  <c r="Y13" i="12"/>
  <c r="Z11" i="12"/>
  <c r="Y11" i="12"/>
  <c r="Z10" i="12"/>
  <c r="Y10" i="12"/>
  <c r="Z9" i="12"/>
  <c r="Y9" i="12"/>
  <c r="Z8" i="12"/>
  <c r="Y8" i="12"/>
  <c r="Z7" i="12"/>
  <c r="Y7" i="12"/>
  <c r="X21" i="12"/>
  <c r="W21" i="12"/>
  <c r="X20" i="12"/>
  <c r="W20" i="12"/>
  <c r="X19" i="12"/>
  <c r="W19" i="12"/>
  <c r="X18" i="12"/>
  <c r="W18" i="12"/>
  <c r="X17" i="12"/>
  <c r="W17" i="12"/>
  <c r="X16" i="12"/>
  <c r="W16" i="12"/>
  <c r="X15" i="12"/>
  <c r="W15" i="12"/>
  <c r="X14" i="12"/>
  <c r="W14" i="12"/>
  <c r="X13" i="12"/>
  <c r="W13" i="12"/>
  <c r="X11" i="12"/>
  <c r="W11" i="12"/>
  <c r="X10" i="12"/>
  <c r="W10" i="12"/>
  <c r="X9" i="12"/>
  <c r="W9" i="12"/>
  <c r="X8" i="12"/>
  <c r="W8" i="12"/>
  <c r="X7" i="12"/>
  <c r="W7" i="12"/>
  <c r="V21" i="12"/>
  <c r="U21" i="12"/>
  <c r="V20" i="12"/>
  <c r="U20" i="12"/>
  <c r="V19" i="12"/>
  <c r="U19" i="12"/>
  <c r="V18" i="12"/>
  <c r="U18" i="12"/>
  <c r="V17" i="12"/>
  <c r="U17" i="12"/>
  <c r="V16" i="12"/>
  <c r="U16" i="12"/>
  <c r="V15" i="12"/>
  <c r="U15" i="12"/>
  <c r="V14" i="12"/>
  <c r="U14" i="12"/>
  <c r="V13" i="12"/>
  <c r="U13" i="12"/>
  <c r="V11" i="12"/>
  <c r="U11" i="12"/>
  <c r="V10" i="12"/>
  <c r="U10" i="12"/>
  <c r="V9" i="12"/>
  <c r="U9" i="12"/>
  <c r="V8" i="12"/>
  <c r="U8" i="12"/>
  <c r="V7" i="12"/>
  <c r="U7" i="12"/>
  <c r="T21" i="12"/>
  <c r="S21" i="12"/>
  <c r="T20" i="12"/>
  <c r="S20" i="12"/>
  <c r="T19" i="12"/>
  <c r="S19" i="12"/>
  <c r="T18" i="12"/>
  <c r="S18" i="12"/>
  <c r="T17" i="12"/>
  <c r="S17" i="12"/>
  <c r="T16" i="12"/>
  <c r="S16" i="12"/>
  <c r="T15" i="12"/>
  <c r="S15" i="12"/>
  <c r="T14" i="12"/>
  <c r="S14" i="12"/>
  <c r="T13" i="12"/>
  <c r="S13" i="12"/>
  <c r="T11" i="12"/>
  <c r="S11" i="12"/>
  <c r="T10" i="12"/>
  <c r="S10" i="12"/>
  <c r="T9" i="12"/>
  <c r="S9" i="12"/>
  <c r="T8" i="12"/>
  <c r="S8" i="12"/>
  <c r="T7" i="12"/>
  <c r="S7" i="12"/>
  <c r="R21" i="12"/>
  <c r="Q21" i="12"/>
  <c r="R20" i="12"/>
  <c r="Q20" i="12"/>
  <c r="R19" i="12"/>
  <c r="Q19" i="12"/>
  <c r="R18" i="12"/>
  <c r="Q18" i="12"/>
  <c r="R17" i="12"/>
  <c r="Q17" i="12"/>
  <c r="R16" i="12"/>
  <c r="Q16" i="12"/>
  <c r="R15" i="12"/>
  <c r="Q15" i="12"/>
  <c r="R14" i="12"/>
  <c r="Q14" i="12"/>
  <c r="R13" i="12"/>
  <c r="Q13" i="12"/>
  <c r="R11" i="12"/>
  <c r="Q11" i="12"/>
  <c r="R10" i="12"/>
  <c r="Q10" i="12"/>
  <c r="R9" i="12"/>
  <c r="Q9" i="12"/>
  <c r="R8" i="12"/>
  <c r="Q8" i="12"/>
  <c r="R7" i="12"/>
  <c r="Q7" i="12"/>
  <c r="P21" i="12"/>
  <c r="O21" i="12"/>
  <c r="P20" i="12"/>
  <c r="O20" i="12"/>
  <c r="P19" i="12"/>
  <c r="O19" i="12"/>
  <c r="P18" i="12"/>
  <c r="O18" i="12"/>
  <c r="P17" i="12"/>
  <c r="O17" i="12"/>
  <c r="P16" i="12"/>
  <c r="O16" i="12"/>
  <c r="P15" i="12"/>
  <c r="O15" i="12"/>
  <c r="P14" i="12"/>
  <c r="O14" i="12"/>
  <c r="P13" i="12"/>
  <c r="O13" i="12"/>
  <c r="P11" i="12"/>
  <c r="O11" i="12"/>
  <c r="P10" i="12"/>
  <c r="O10" i="12"/>
  <c r="P9" i="12"/>
  <c r="O9" i="12"/>
  <c r="P8" i="12"/>
  <c r="O8" i="12"/>
  <c r="P7" i="12"/>
  <c r="O7" i="12"/>
  <c r="N21" i="12"/>
  <c r="M21" i="12"/>
  <c r="N20" i="12"/>
  <c r="M20" i="12"/>
  <c r="N19" i="12"/>
  <c r="M19" i="12"/>
  <c r="N18" i="12"/>
  <c r="M18" i="12"/>
  <c r="N17" i="12"/>
  <c r="M17" i="12"/>
  <c r="N16" i="12"/>
  <c r="M16" i="12"/>
  <c r="N15" i="12"/>
  <c r="M15" i="12"/>
  <c r="N14" i="12"/>
  <c r="M14" i="12"/>
  <c r="N13" i="12"/>
  <c r="M13" i="12"/>
  <c r="N11" i="12"/>
  <c r="M11" i="12"/>
  <c r="N10" i="12"/>
  <c r="M10" i="12"/>
  <c r="N9" i="12"/>
  <c r="M9" i="12"/>
  <c r="N8" i="12"/>
  <c r="M8" i="12"/>
  <c r="N7" i="12"/>
  <c r="M7" i="12"/>
  <c r="L21" i="12"/>
  <c r="K21" i="12"/>
  <c r="L20" i="12"/>
  <c r="K20" i="12"/>
  <c r="L19" i="12"/>
  <c r="K19" i="12"/>
  <c r="L18" i="12"/>
  <c r="K18" i="12"/>
  <c r="L17" i="12"/>
  <c r="K17" i="12"/>
  <c r="L16" i="12"/>
  <c r="K16" i="12"/>
  <c r="L15" i="12"/>
  <c r="K15" i="12"/>
  <c r="L14" i="12"/>
  <c r="K14" i="12"/>
  <c r="L13" i="12"/>
  <c r="K13" i="12"/>
  <c r="L11" i="12"/>
  <c r="K11" i="12"/>
  <c r="L10" i="12"/>
  <c r="K10" i="12"/>
  <c r="L9" i="12"/>
  <c r="K9" i="12"/>
  <c r="L8" i="12"/>
  <c r="K8" i="12"/>
  <c r="L7" i="12"/>
  <c r="K7" i="12"/>
  <c r="J21" i="12"/>
  <c r="I21" i="12"/>
  <c r="J20" i="12"/>
  <c r="I20" i="12"/>
  <c r="J19" i="12"/>
  <c r="I19" i="12"/>
  <c r="J18" i="12"/>
  <c r="I18" i="12"/>
  <c r="J17" i="12"/>
  <c r="I17" i="12"/>
  <c r="J16" i="12"/>
  <c r="I16" i="12"/>
  <c r="J15" i="12"/>
  <c r="I15" i="12"/>
  <c r="J14" i="12"/>
  <c r="I14" i="12"/>
  <c r="J13" i="12"/>
  <c r="I13" i="12"/>
  <c r="J11" i="12"/>
  <c r="I11" i="12"/>
  <c r="J10" i="12"/>
  <c r="I10" i="12"/>
  <c r="J9" i="12"/>
  <c r="I9" i="12"/>
  <c r="J8" i="12"/>
  <c r="I8" i="12"/>
  <c r="J7" i="12"/>
  <c r="I7" i="12"/>
  <c r="H21" i="12"/>
  <c r="G21" i="12"/>
  <c r="H20" i="12"/>
  <c r="G20" i="12"/>
  <c r="H19" i="12"/>
  <c r="G19" i="12"/>
  <c r="H18" i="12"/>
  <c r="G18" i="12"/>
  <c r="H17" i="12"/>
  <c r="G17" i="12"/>
  <c r="H16" i="12"/>
  <c r="G16" i="12"/>
  <c r="H15" i="12"/>
  <c r="G15" i="12"/>
  <c r="H14" i="12"/>
  <c r="G14" i="12"/>
  <c r="H13" i="12"/>
  <c r="G13" i="12"/>
  <c r="H11" i="12"/>
  <c r="G11" i="12"/>
  <c r="H10" i="12"/>
  <c r="G10" i="12"/>
  <c r="H9" i="12"/>
  <c r="G9" i="12"/>
  <c r="H8" i="12"/>
  <c r="G8" i="12"/>
  <c r="H7" i="12"/>
  <c r="G7" i="12"/>
  <c r="F21" i="12"/>
  <c r="E21" i="12"/>
  <c r="F20" i="12"/>
  <c r="E20" i="12"/>
  <c r="F19" i="12"/>
  <c r="E19" i="12"/>
  <c r="F18" i="12"/>
  <c r="E18" i="12"/>
  <c r="F17" i="12"/>
  <c r="E17" i="12"/>
  <c r="F16" i="12"/>
  <c r="E16" i="12"/>
  <c r="F15" i="12"/>
  <c r="E15" i="12"/>
  <c r="F14" i="12"/>
  <c r="E14" i="12"/>
  <c r="F13" i="12"/>
  <c r="E13" i="12"/>
  <c r="F11" i="12"/>
  <c r="E11" i="12"/>
  <c r="F10" i="12"/>
  <c r="E10" i="12"/>
  <c r="F9" i="12"/>
  <c r="E9" i="12"/>
  <c r="F8" i="12"/>
  <c r="E8" i="12"/>
  <c r="F7" i="12"/>
  <c r="E7" i="12"/>
  <c r="D21" i="12"/>
  <c r="D20" i="12"/>
  <c r="D19" i="12"/>
  <c r="D18" i="12"/>
  <c r="D17" i="12"/>
  <c r="D16" i="12"/>
  <c r="D15" i="12"/>
  <c r="D14" i="12"/>
  <c r="D13" i="12"/>
  <c r="D11" i="12"/>
  <c r="D10" i="12"/>
  <c r="D9" i="12"/>
  <c r="D8" i="12"/>
  <c r="D7" i="12"/>
  <c r="C21" i="12"/>
  <c r="C20" i="12"/>
  <c r="C19" i="12"/>
  <c r="C18" i="12"/>
  <c r="C17" i="12"/>
  <c r="C16" i="12"/>
  <c r="C15" i="12"/>
  <c r="C14" i="12"/>
  <c r="C13" i="12"/>
  <c r="C11" i="12"/>
  <c r="C10" i="12"/>
  <c r="C9" i="12"/>
  <c r="C8" i="12"/>
  <c r="C7" i="12"/>
  <c r="CR22" i="12"/>
  <c r="CN22" i="12"/>
  <c r="CB22" i="12"/>
  <c r="BX22" i="12"/>
  <c r="DC8" i="2"/>
  <c r="DD8" i="2"/>
  <c r="DC9" i="2"/>
  <c r="DD9" i="2"/>
  <c r="DC10" i="2"/>
  <c r="DD10" i="2"/>
  <c r="DC11" i="2"/>
  <c r="DD11" i="2"/>
  <c r="DC12" i="2"/>
  <c r="DD12" i="2"/>
  <c r="DC13" i="2"/>
  <c r="DD13" i="2"/>
  <c r="DC14" i="2"/>
  <c r="DD14" i="2"/>
  <c r="DC15" i="2"/>
  <c r="DD15" i="2"/>
  <c r="DC16" i="2"/>
  <c r="DD16" i="2"/>
  <c r="DC17" i="2"/>
  <c r="DD17" i="2"/>
  <c r="DC18" i="2"/>
  <c r="DD18" i="2"/>
  <c r="DC19" i="2"/>
  <c r="DD19" i="2"/>
  <c r="DC20" i="2"/>
  <c r="DD20" i="2"/>
  <c r="DC21" i="2"/>
  <c r="DD21" i="2"/>
  <c r="DD7" i="2"/>
  <c r="DC7" i="2"/>
  <c r="DC22" i="14" l="1"/>
  <c r="B9" i="1" s="1"/>
  <c r="DD22" i="14"/>
  <c r="C9" i="1" s="1"/>
  <c r="DB22" i="12"/>
  <c r="T22" i="12"/>
  <c r="DC22" i="15"/>
  <c r="B11" i="1" s="1"/>
  <c r="DD22" i="15"/>
  <c r="C11" i="1" s="1"/>
  <c r="DD19" i="12"/>
  <c r="L22" i="12"/>
  <c r="CY22" i="12"/>
  <c r="D22" i="12"/>
  <c r="G22" i="12"/>
  <c r="O22" i="12"/>
  <c r="Q22" i="12"/>
  <c r="W22" i="12"/>
  <c r="AA22" i="12"/>
  <c r="AE22" i="12"/>
  <c r="AI22" i="12"/>
  <c r="AM22" i="12"/>
  <c r="AQ22" i="12"/>
  <c r="AU22" i="12"/>
  <c r="AY22" i="12"/>
  <c r="BK22" i="12"/>
  <c r="BO22" i="12"/>
  <c r="BS22" i="12"/>
  <c r="CW22" i="12"/>
  <c r="H22" i="12"/>
  <c r="P22" i="12"/>
  <c r="X22" i="12"/>
  <c r="AB22" i="12"/>
  <c r="AF22" i="12"/>
  <c r="AJ22" i="12"/>
  <c r="AN22" i="12"/>
  <c r="AR22" i="12"/>
  <c r="AV22" i="12"/>
  <c r="AZ22" i="12"/>
  <c r="BB22" i="12"/>
  <c r="BD22" i="12"/>
  <c r="BH22" i="12"/>
  <c r="BL22" i="12"/>
  <c r="BP22" i="12"/>
  <c r="BT22" i="12"/>
  <c r="BC22" i="12"/>
  <c r="DD13" i="12"/>
  <c r="BV22" i="12"/>
  <c r="I22" i="12"/>
  <c r="U22" i="12"/>
  <c r="Y22" i="12"/>
  <c r="AG22" i="12"/>
  <c r="BE22" i="12"/>
  <c r="BQ22" i="12"/>
  <c r="DA22" i="12"/>
  <c r="DD9" i="12"/>
  <c r="BZ22" i="12"/>
  <c r="M22" i="12"/>
  <c r="AC22" i="12"/>
  <c r="AK22" i="12"/>
  <c r="AO22" i="12"/>
  <c r="AS22" i="12"/>
  <c r="AW22" i="12"/>
  <c r="BA22" i="12"/>
  <c r="BI22" i="12"/>
  <c r="BM22" i="12"/>
  <c r="J22" i="12"/>
  <c r="N22" i="12"/>
  <c r="R22" i="12"/>
  <c r="V22" i="12"/>
  <c r="Z22" i="12"/>
  <c r="AD22" i="12"/>
  <c r="AH22" i="12"/>
  <c r="AL22" i="12"/>
  <c r="AP22" i="12"/>
  <c r="AT22" i="12"/>
  <c r="AX22" i="12"/>
  <c r="BF22" i="12"/>
  <c r="BJ22" i="12"/>
  <c r="BN22" i="12"/>
  <c r="BR22" i="12"/>
  <c r="BG22" i="12"/>
  <c r="DC9" i="12"/>
  <c r="DC13" i="12"/>
  <c r="DC21" i="12"/>
  <c r="DC11" i="12"/>
  <c r="DC17" i="12"/>
  <c r="K22" i="12"/>
  <c r="S22" i="12"/>
  <c r="DD17" i="12"/>
  <c r="CD22" i="12"/>
  <c r="CH22" i="12"/>
  <c r="CL22" i="12"/>
  <c r="CP22" i="12"/>
  <c r="CT22" i="12"/>
  <c r="CX22" i="12"/>
  <c r="DC22" i="16"/>
  <c r="B10" i="1" s="1"/>
  <c r="DD22" i="16"/>
  <c r="C10" i="1" s="1"/>
  <c r="DC22" i="13"/>
  <c r="B12" i="1" s="1"/>
  <c r="DD22" i="13"/>
  <c r="C12" i="1" s="1"/>
  <c r="DD11" i="12"/>
  <c r="DD21" i="12"/>
  <c r="DD14" i="12"/>
  <c r="DD16" i="12"/>
  <c r="DD20" i="12"/>
  <c r="DD18" i="12"/>
  <c r="DD8" i="12"/>
  <c r="DC8" i="12"/>
  <c r="DC16" i="12"/>
  <c r="DC20" i="12"/>
  <c r="DD10" i="12"/>
  <c r="DD15" i="12"/>
  <c r="DD7" i="12"/>
  <c r="DC10" i="12"/>
  <c r="DC15" i="12"/>
  <c r="C22" i="12"/>
  <c r="DC19" i="12"/>
  <c r="DC18" i="12"/>
  <c r="DC14" i="12"/>
  <c r="F22" i="12"/>
  <c r="E22" i="12"/>
  <c r="DC7" i="12"/>
  <c r="DD22" i="12" l="1"/>
  <c r="C8" i="1" s="1"/>
  <c r="C13" i="1" s="1"/>
  <c r="DC22" i="12"/>
  <c r="B8" i="1" s="1"/>
  <c r="B13" i="1" s="1"/>
  <c r="DD22" i="2" l="1"/>
  <c r="DC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J22" i="2"/>
  <c r="CK22" i="2"/>
  <c r="CL22" i="2"/>
  <c r="CM22" i="2"/>
  <c r="CN22" i="2"/>
  <c r="CO22" i="2"/>
  <c r="CP22" i="2"/>
  <c r="CQ22" i="2"/>
  <c r="CR22" i="2"/>
  <c r="CS22" i="2"/>
  <c r="CT22" i="2"/>
  <c r="CU22" i="2"/>
  <c r="CV22" i="2"/>
  <c r="CW22" i="2"/>
  <c r="CX22" i="2"/>
  <c r="CY22" i="2"/>
  <c r="CZ22" i="2"/>
  <c r="DA22" i="2"/>
  <c r="DB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E5" i="2"/>
  <c r="G5" i="2" s="1"/>
  <c r="I5" i="2" s="1"/>
  <c r="K5" i="2" s="1"/>
  <c r="M5" i="2" s="1"/>
  <c r="O5" i="2" s="1"/>
  <c r="Q5" i="2" s="1"/>
  <c r="S5" i="2" s="1"/>
  <c r="U5" i="2" s="1"/>
  <c r="W5" i="2" s="1"/>
  <c r="Y5" i="2" s="1"/>
  <c r="AA5" i="2" s="1"/>
  <c r="AC5" i="2" s="1"/>
  <c r="AE5" i="2" s="1"/>
  <c r="AG5" i="2" s="1"/>
  <c r="AI5" i="2" s="1"/>
  <c r="AK5" i="2" s="1"/>
  <c r="AM5" i="2" s="1"/>
  <c r="AO5" i="2" s="1"/>
  <c r="AQ5" i="2" s="1"/>
  <c r="AS5" i="2" s="1"/>
  <c r="AU5" i="2" s="1"/>
  <c r="AW5" i="2" s="1"/>
  <c r="AY5" i="2" s="1"/>
  <c r="BA5" i="2" s="1"/>
  <c r="BC5" i="2" s="1"/>
  <c r="BE5" i="2" s="1"/>
  <c r="BG5" i="2" s="1"/>
  <c r="BI5" i="2" s="1"/>
  <c r="BK5" i="2" s="1"/>
  <c r="BM5" i="2" s="1"/>
  <c r="BO5" i="2" s="1"/>
  <c r="BQ5" i="2" s="1"/>
  <c r="BS5" i="2" s="1"/>
  <c r="BU5" i="2" s="1"/>
  <c r="BW5" i="2" s="1"/>
  <c r="BY5" i="2" s="1"/>
  <c r="CA5" i="2" s="1"/>
  <c r="CC5" i="2" s="1"/>
  <c r="CE5" i="2" s="1"/>
  <c r="CG5" i="2" s="1"/>
  <c r="CI5" i="2" s="1"/>
  <c r="CK5" i="2" s="1"/>
  <c r="CM5" i="2" s="1"/>
  <c r="CO5" i="2" s="1"/>
  <c r="CQ5" i="2" s="1"/>
  <c r="CS5" i="2" s="1"/>
  <c r="CU5" i="2" s="1"/>
  <c r="CW5" i="2" s="1"/>
  <c r="CY5" i="2" s="1"/>
  <c r="DA5" i="2" s="1"/>
  <c r="D5" i="2"/>
  <c r="F5" i="2" s="1"/>
  <c r="H5" i="2" s="1"/>
  <c r="J5" i="2" s="1"/>
  <c r="L5" i="2" s="1"/>
  <c r="N5" i="2" s="1"/>
  <c r="P5" i="2" s="1"/>
  <c r="R5" i="2" s="1"/>
  <c r="T5" i="2" s="1"/>
  <c r="V5" i="2" s="1"/>
  <c r="X5" i="2" s="1"/>
  <c r="Z5" i="2" s="1"/>
  <c r="AB5" i="2" s="1"/>
  <c r="AD5" i="2" s="1"/>
  <c r="AF5" i="2" s="1"/>
  <c r="AH5" i="2" s="1"/>
  <c r="AJ5" i="2" s="1"/>
  <c r="AL5" i="2" s="1"/>
  <c r="AN5" i="2" s="1"/>
  <c r="AP5" i="2" s="1"/>
  <c r="AR5" i="2" s="1"/>
  <c r="AT5" i="2" s="1"/>
  <c r="AV5" i="2" s="1"/>
  <c r="AX5" i="2" s="1"/>
  <c r="AZ5" i="2" s="1"/>
  <c r="BB5" i="2" s="1"/>
  <c r="BD5" i="2" s="1"/>
  <c r="BF5" i="2" s="1"/>
  <c r="BH5" i="2" s="1"/>
  <c r="BJ5" i="2" s="1"/>
  <c r="BL5" i="2" s="1"/>
  <c r="BN5" i="2" s="1"/>
  <c r="BP5" i="2" s="1"/>
  <c r="BR5" i="2" s="1"/>
  <c r="BT5" i="2" s="1"/>
  <c r="BV5" i="2" s="1"/>
  <c r="BX5" i="2" s="1"/>
  <c r="BZ5" i="2" s="1"/>
  <c r="CB5" i="2" s="1"/>
  <c r="CD5" i="2" s="1"/>
  <c r="CF5" i="2" s="1"/>
  <c r="CH5" i="2" s="1"/>
  <c r="CJ5" i="2" s="1"/>
  <c r="CL5" i="2" s="1"/>
  <c r="CN5" i="2" s="1"/>
  <c r="CP5" i="2" s="1"/>
  <c r="CR5" i="2" s="1"/>
  <c r="CT5" i="2" s="1"/>
  <c r="CV5" i="2" s="1"/>
  <c r="CX5" i="2" s="1"/>
  <c r="CZ5" i="2" s="1"/>
  <c r="DB5" i="2" s="1"/>
  <c r="D22" i="2" l="1"/>
  <c r="E22" i="2"/>
  <c r="F22" i="2"/>
  <c r="G22" i="2"/>
  <c r="H22" i="2"/>
  <c r="I22" i="2"/>
  <c r="J22" i="2"/>
  <c r="K22" i="2"/>
  <c r="L22" i="2"/>
  <c r="M22" i="2"/>
  <c r="N22" i="2"/>
  <c r="O22" i="2"/>
  <c r="P22" i="2"/>
  <c r="Q22" i="2"/>
  <c r="R22" i="2"/>
  <c r="S22" i="2"/>
  <c r="T22" i="2"/>
  <c r="U22" i="2"/>
  <c r="V22" i="2"/>
  <c r="W22" i="2"/>
  <c r="X22" i="2"/>
  <c r="Y22" i="2"/>
  <c r="Z22" i="2"/>
</calcChain>
</file>

<file path=xl/sharedStrings.xml><?xml version="1.0" encoding="utf-8"?>
<sst xmlns="http://schemas.openxmlformats.org/spreadsheetml/2006/main" count="854" uniqueCount="110">
  <si>
    <t>Plan</t>
  </si>
  <si>
    <t>Actual</t>
  </si>
  <si>
    <t>Name</t>
  </si>
  <si>
    <t>Department</t>
  </si>
  <si>
    <t>May</t>
  </si>
  <si>
    <t>Amy Fisher</t>
  </si>
  <si>
    <t>Accounting</t>
  </si>
  <si>
    <t>John Smith</t>
  </si>
  <si>
    <t>Sales</t>
  </si>
  <si>
    <t>Rebecca Clark</t>
  </si>
  <si>
    <t>Maintenance</t>
  </si>
  <si>
    <t>LABOR</t>
  </si>
  <si>
    <t>TOTAL (days)</t>
  </si>
  <si>
    <t>TOTAL ($)</t>
  </si>
  <si>
    <t>Project Budget Reporting</t>
  </si>
  <si>
    <t>Total cost</t>
  </si>
  <si>
    <t>RATES ($)</t>
  </si>
  <si>
    <t>If you downloaded this template from any other site than tacticalprojectmanager.com, the owner of the source site has violated copyright law</t>
  </si>
  <si>
    <t>Robert Mills</t>
  </si>
  <si>
    <t>LABOR EFFORT (in hours)</t>
  </si>
  <si>
    <t>week no:</t>
  </si>
  <si>
    <t>month:</t>
  </si>
  <si>
    <t>January</t>
  </si>
  <si>
    <t>February</t>
  </si>
  <si>
    <t>March</t>
  </si>
  <si>
    <t>April</t>
  </si>
  <si>
    <t>June</t>
  </si>
  <si>
    <t>July</t>
  </si>
  <si>
    <t>August</t>
  </si>
  <si>
    <t>September</t>
  </si>
  <si>
    <t>October</t>
  </si>
  <si>
    <t>November</t>
  </si>
  <si>
    <t>December</t>
  </si>
  <si>
    <t>date range (Sun-Sat):</t>
  </si>
  <si>
    <t>Totals 2021</t>
  </si>
  <si>
    <t>(hours)</t>
  </si>
  <si>
    <t>(costs in $)</t>
  </si>
  <si>
    <t>Rate ($ / hour)</t>
  </si>
  <si>
    <t>EXTERNAL-Developer</t>
  </si>
  <si>
    <t>OTHER COSTS ($)</t>
  </si>
  <si>
    <t>MATERIAL COSTS ($)</t>
  </si>
  <si>
    <t>Cost item</t>
  </si>
  <si>
    <t>Comment</t>
  </si>
  <si>
    <t>Enter here any material cost items (in $ value)</t>
  </si>
  <si>
    <t>Enter here any other cost items (in $ value)</t>
  </si>
  <si>
    <t>TRAVEL COSTS ($)</t>
  </si>
  <si>
    <t>Enter here any travel cost items (in $ value)</t>
  </si>
  <si>
    <t>EQUIPMENT COSTS ($)</t>
  </si>
  <si>
    <t>Enter here any equipment cost items (in $ value)</t>
  </si>
  <si>
    <t>Other costs</t>
  </si>
  <si>
    <t>Travel costs</t>
  </si>
  <si>
    <t>Equipment costs</t>
  </si>
  <si>
    <t>Material costs</t>
  </si>
  <si>
    <t>Labor costs</t>
  </si>
  <si>
    <t>Summary of all cost items (plan and actual):</t>
  </si>
  <si>
    <t>(costs)</t>
  </si>
  <si>
    <t>Project Budget for Excel (Weekly)</t>
  </si>
  <si>
    <t>The budget template enables you to plan your project budget and track actual costs on a per-week basis.</t>
  </si>
  <si>
    <t>Getting started</t>
  </si>
  <si>
    <r>
      <t>The template uses the field '</t>
    </r>
    <r>
      <rPr>
        <i/>
        <sz val="10"/>
        <color theme="1" tint="4.9989318521683403E-2"/>
        <rFont val="ArialMT"/>
      </rPr>
      <t>Department name'</t>
    </r>
    <r>
      <rPr>
        <sz val="10"/>
        <color theme="1" tint="4.9989318521683403E-2"/>
        <rFont val="ArialMT"/>
      </rPr>
      <t xml:space="preserve">  to find the correct</t>
    </r>
  </si>
  <si>
    <r>
      <t xml:space="preserve">hourly rate for labor entered into the </t>
    </r>
    <r>
      <rPr>
        <i/>
        <sz val="10"/>
        <color theme="1" tint="4.9989318521683403E-2"/>
        <rFont val="ArialMT"/>
      </rPr>
      <t>Labor effort</t>
    </r>
    <r>
      <rPr>
        <sz val="10"/>
        <color theme="1" tint="4.9989318521683403E-2"/>
        <rFont val="ArialMT"/>
      </rPr>
      <t xml:space="preserve"> tab.</t>
    </r>
  </si>
  <si>
    <t>MechanicalEngineering</t>
  </si>
  <si>
    <t>ElectricalEngineering</t>
  </si>
  <si>
    <t>If you have correctly maintained your cost rates, you can now see labor costs</t>
  </si>
  <si>
    <r>
      <t xml:space="preserve">in the </t>
    </r>
    <r>
      <rPr>
        <i/>
        <sz val="10"/>
        <color theme="1" tint="4.9989318521683403E-2"/>
        <rFont val="ArialMT"/>
      </rPr>
      <t>Labor costs</t>
    </r>
    <r>
      <rPr>
        <sz val="10"/>
        <color theme="1" tint="4.9989318521683403E-2"/>
        <rFont val="ArialMT"/>
      </rPr>
      <t xml:space="preserve"> tab.</t>
    </r>
  </si>
  <si>
    <t>Labor effort:</t>
  </si>
  <si>
    <t>Labor cost:</t>
  </si>
  <si>
    <r>
      <t xml:space="preserve">Enter any estimated work effort into the </t>
    </r>
    <r>
      <rPr>
        <b/>
        <i/>
        <sz val="10"/>
        <color theme="1" tint="4.9989318521683403E-2"/>
        <rFont val="ArialMT"/>
      </rPr>
      <t xml:space="preserve">Labor effort </t>
    </r>
    <r>
      <rPr>
        <sz val="10"/>
        <color theme="1" tint="4.9989318521683403E-2"/>
        <rFont val="ArialMT"/>
      </rPr>
      <t>tab (entries must be made in work hours)</t>
    </r>
  </si>
  <si>
    <t>Entering estimated labor effort</t>
  </si>
  <si>
    <t>Entering actual labor effort</t>
  </si>
  <si>
    <t>Again, you must have correctly maintained your cost rates to see the actual labor costs</t>
  </si>
  <si>
    <r>
      <t xml:space="preserve">To track the </t>
    </r>
    <r>
      <rPr>
        <b/>
        <sz val="10"/>
        <color theme="1" tint="4.9989318521683403E-2"/>
        <rFont val="ArialMT"/>
      </rPr>
      <t>real hours spent</t>
    </r>
    <r>
      <rPr>
        <sz val="10"/>
        <color theme="1" tint="4.9989318521683403E-2"/>
        <rFont val="ArialMT"/>
      </rPr>
      <t xml:space="preserve">, use the </t>
    </r>
    <r>
      <rPr>
        <i/>
        <sz val="10"/>
        <color theme="1" tint="4.9989318521683403E-2"/>
        <rFont val="ArialMT"/>
      </rPr>
      <t>Actual</t>
    </r>
    <r>
      <rPr>
        <sz val="10"/>
        <color theme="1" tint="4.9989318521683403E-2"/>
        <rFont val="ArialMT"/>
      </rPr>
      <t xml:space="preserve"> columns in the </t>
    </r>
    <r>
      <rPr>
        <b/>
        <i/>
        <sz val="10"/>
        <color theme="1" tint="4.9989318521683403E-2"/>
        <rFont val="ArialMT"/>
      </rPr>
      <t xml:space="preserve">Labor effort </t>
    </r>
    <r>
      <rPr>
        <sz val="10"/>
        <color theme="1" tint="4.9989318521683403E-2"/>
        <rFont val="ArialMT"/>
      </rPr>
      <t>tab</t>
    </r>
  </si>
  <si>
    <t>Actual hours (in red):</t>
  </si>
  <si>
    <t>Corresponding labor costs (in red):</t>
  </si>
  <si>
    <t>Entering costs for material, equipment, travel and other items</t>
  </si>
  <si>
    <t>You can also enter any project-related expenses for material, travel, equipment or other items.</t>
  </si>
  <si>
    <r>
      <t xml:space="preserve">Use the tabs </t>
    </r>
    <r>
      <rPr>
        <i/>
        <sz val="10"/>
        <color theme="1"/>
        <rFont val="ArialMT"/>
      </rPr>
      <t>Material</t>
    </r>
    <r>
      <rPr>
        <sz val="10"/>
        <color theme="1"/>
        <rFont val="ArialMT"/>
      </rPr>
      <t xml:space="preserve">, </t>
    </r>
    <r>
      <rPr>
        <i/>
        <sz val="10"/>
        <color theme="1"/>
        <rFont val="ArialMT"/>
      </rPr>
      <t>Travel</t>
    </r>
    <r>
      <rPr>
        <sz val="10"/>
        <color theme="1"/>
        <rFont val="ArialMT"/>
      </rPr>
      <t xml:space="preserve">, </t>
    </r>
    <r>
      <rPr>
        <i/>
        <sz val="10"/>
        <color theme="1"/>
        <rFont val="ArialMT"/>
      </rPr>
      <t>Equipment</t>
    </r>
    <r>
      <rPr>
        <sz val="10"/>
        <color theme="1"/>
        <rFont val="ArialMT"/>
      </rPr>
      <t xml:space="preserve"> and </t>
    </r>
    <r>
      <rPr>
        <i/>
        <sz val="10"/>
        <color theme="1"/>
        <rFont val="ArialMT"/>
      </rPr>
      <t>Other</t>
    </r>
    <r>
      <rPr>
        <sz val="10"/>
        <color theme="1"/>
        <rFont val="ArialMT"/>
      </rPr>
      <t xml:space="preserve"> for this.</t>
    </r>
  </si>
  <si>
    <t>100 bags of cement</t>
  </si>
  <si>
    <t>PO number 27335</t>
  </si>
  <si>
    <t>Example:</t>
  </si>
  <si>
    <t>Costs for these categories must be entered in currency value ($ etc.) and NOT in quantities.</t>
  </si>
  <si>
    <t>Creating cost reports</t>
  </si>
  <si>
    <t>By default, the budget template shows a cost summary for the various cost categories.</t>
  </si>
  <si>
    <r>
      <t xml:space="preserve">Use the </t>
    </r>
    <r>
      <rPr>
        <b/>
        <i/>
        <sz val="10"/>
        <color theme="1"/>
        <rFont val="ArialMT"/>
      </rPr>
      <t>Reporting</t>
    </r>
    <r>
      <rPr>
        <sz val="10"/>
        <color theme="1"/>
        <rFont val="ArialMT"/>
      </rPr>
      <t xml:space="preserve"> tab to create any kind of cost report or chart.</t>
    </r>
  </si>
  <si>
    <t>Dilling machine</t>
  </si>
  <si>
    <t>HILTI TE-200</t>
  </si>
  <si>
    <t>TOTAL (hours)</t>
  </si>
  <si>
    <t>© Copyright 2021 by Adrian Neumeyer</t>
  </si>
  <si>
    <t>Adding additional rows</t>
  </si>
  <si>
    <t>The Budget Template can be easily extended by adding extra rows.</t>
  </si>
  <si>
    <t>To add more rows for additional cost items, simply select one of the existing rows,</t>
  </si>
  <si>
    <r>
      <t xml:space="preserve">press the right mouse button and press </t>
    </r>
    <r>
      <rPr>
        <i/>
        <sz val="10"/>
        <color theme="1"/>
        <rFont val="ArialMT"/>
      </rPr>
      <t>Insert</t>
    </r>
    <r>
      <rPr>
        <sz val="10"/>
        <color theme="1"/>
        <rFont val="ArialMT"/>
      </rPr>
      <t>. This will ensure that the formulae are</t>
    </r>
  </si>
  <si>
    <t>also copied over to the new row(s).</t>
  </si>
  <si>
    <t>Make sure to double-check the summarization formula captures the entire range:</t>
  </si>
  <si>
    <t>Flight to San Diego</t>
  </si>
  <si>
    <t>Ticket no. AB387724</t>
  </si>
  <si>
    <t>Key features:</t>
  </si>
  <si>
    <t xml:space="preserve">    - Plan project budgets</t>
  </si>
  <si>
    <t>- Track actual costs</t>
  </si>
  <si>
    <t>- Perform variance analysis (plan vs. actual)</t>
  </si>
  <si>
    <t>- Create cost reports</t>
  </si>
  <si>
    <t>- Supports various cost types: labor, material, travel, equipment + other</t>
  </si>
  <si>
    <t>Always carefully double-check your numbers before using the budget values for tender bidding or approvals.</t>
  </si>
  <si>
    <r>
      <t xml:space="preserve">This sheet shows the effort in currency value. It calculates labor costs by multiplying effort from the 'Labor effort' sheet with the rates defined in the 'Rates' tab. Do not enter any data here. </t>
    </r>
    <r>
      <rPr>
        <b/>
        <sz val="12"/>
        <color theme="1"/>
        <rFont val="ArialMT"/>
      </rPr>
      <t>However, adding additional rows is fine.</t>
    </r>
  </si>
  <si>
    <t>LABOR COSTS $)</t>
  </si>
  <si>
    <t>Enter here the planned (and actual) work effort in HOURS</t>
  </si>
  <si>
    <t>It also allows you to calculate your costs using defined standard rates for labor.</t>
  </si>
  <si>
    <t>Marketing</t>
  </si>
  <si>
    <r>
      <t xml:space="preserve">Go to the </t>
    </r>
    <r>
      <rPr>
        <b/>
        <sz val="10"/>
        <color theme="1" tint="4.9989318521683403E-2"/>
        <rFont val="ArialMT"/>
      </rPr>
      <t>Rates</t>
    </r>
    <r>
      <rPr>
        <sz val="10"/>
        <color theme="1" tint="4.9989318521683403E-2"/>
        <rFont val="ArialMT"/>
      </rPr>
      <t xml:space="preserve"> tab and maintain your standard rates for labor.</t>
    </r>
  </si>
  <si>
    <t>The 'Department name' in the 'Labor effort' tab must match the 'Department name' in the 'Rates'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</si>
</sst>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4">
    <font>
      <sz val="12"/>
      <color theme="1"/>
      <name val="ArialMT"/>
      <family val="2"/>
    </font>
    <font>
      <b/>
      <sz val="12"/>
      <color theme="1"/>
      <name val="ArialMT"/>
    </font>
    <font>
      <b/>
      <sz val="12"/>
      <color theme="0"/>
      <name val="ArialMT"/>
    </font>
    <font>
      <i/>
      <sz val="12"/>
      <color rgb="FFC00000"/>
      <name val="ArialMT"/>
    </font>
    <font>
      <b/>
      <sz val="14"/>
      <color theme="1"/>
      <name val="ArialMT"/>
    </font>
    <font>
      <b/>
      <sz val="16"/>
      <color theme="1"/>
      <name val="ArialMT"/>
    </font>
    <font>
      <b/>
      <sz val="18"/>
      <color theme="1"/>
      <name val="ArialMT"/>
    </font>
    <font>
      <u/>
      <sz val="12"/>
      <color theme="10"/>
      <name val="ArialMT"/>
      <family val="2"/>
    </font>
    <font>
      <sz val="12"/>
      <color theme="1"/>
      <name val="ArialMT"/>
      <family val="2"/>
    </font>
    <font>
      <b/>
      <sz val="13"/>
      <color theme="1"/>
      <name val="ArialMT"/>
    </font>
    <font>
      <sz val="10"/>
      <color theme="1"/>
      <name val="ArialMT"/>
      <family val="2"/>
    </font>
    <font>
      <b/>
      <sz val="22"/>
      <color theme="0" tint="-0.499984740745262"/>
      <name val="ArialMT"/>
    </font>
    <font>
      <sz val="10"/>
      <color theme="1" tint="4.9989318521683403E-2"/>
      <name val="ArialMT"/>
    </font>
    <font>
      <i/>
      <sz val="11"/>
      <color theme="1" tint="4.9989318521683403E-2"/>
      <name val="ArialMT"/>
    </font>
    <font>
      <i/>
      <sz val="11"/>
      <color theme="1"/>
      <name val="ArialMT"/>
    </font>
    <font>
      <b/>
      <i/>
      <sz val="12"/>
      <color rgb="FFC00000"/>
      <name val="ArialMT"/>
    </font>
    <font>
      <b/>
      <sz val="10"/>
      <color theme="1" tint="4.9989318521683403E-2"/>
      <name val="ArialMT"/>
    </font>
    <font>
      <i/>
      <sz val="10"/>
      <color theme="1" tint="4.9989318521683403E-2"/>
      <name val="ArialMT"/>
    </font>
    <font>
      <b/>
      <i/>
      <sz val="10"/>
      <color theme="1" tint="4.9989318521683403E-2"/>
      <name val="ArialMT"/>
    </font>
    <font>
      <sz val="10"/>
      <color theme="1"/>
      <name val="ArialMT"/>
    </font>
    <font>
      <i/>
      <sz val="10"/>
      <color theme="1"/>
      <name val="ArialMT"/>
    </font>
    <font>
      <b/>
      <i/>
      <sz val="10"/>
      <color theme="1"/>
      <name val="ArialMT"/>
    </font>
    <font>
      <sz val="10"/>
      <color rgb="FFFF0000"/>
      <name val="ArialMT"/>
    </font>
    <font>
      <sz val="16"/>
      <color theme="1"/>
      <name val="ArialMT"/>
    </font>
  </fonts>
  <fills count="9">
    <fill>
      <patternFill patternType="none"/>
    </fill>
    <fill>
      <patternFill patternType="gray125"/>
    </fill>
    <fill>
      <patternFill patternType="solid">
        <fgColor theme="6" tint="0.39997558519241921"/>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style="thin">
        <color theme="1"/>
      </left>
      <right style="medium">
        <color indexed="64"/>
      </right>
      <top style="thin">
        <color theme="1"/>
      </top>
      <bottom style="thin">
        <color theme="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7" fillId="0" borderId="0" applyNumberFormat="0" applyFill="0" applyBorder="0" applyAlignment="0" applyProtection="0"/>
    <xf numFmtId="43" fontId="8"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1" xfId="0" applyBorder="1"/>
    <xf numFmtId="0" fontId="0" fillId="0" borderId="0" xfId="0" applyAlignment="1">
      <alignment horizontal="left" vertical="center"/>
    </xf>
    <xf numFmtId="0" fontId="6" fillId="0" borderId="0" xfId="0" applyFont="1"/>
    <xf numFmtId="0" fontId="1" fillId="3" borderId="2" xfId="0" applyFont="1" applyFill="1" applyBorder="1"/>
    <xf numFmtId="0" fontId="0" fillId="0" borderId="3" xfId="0" applyBorder="1"/>
    <xf numFmtId="0" fontId="0" fillId="0" borderId="5" xfId="0" applyBorder="1"/>
    <xf numFmtId="0" fontId="0" fillId="0" borderId="6" xfId="0" applyBorder="1"/>
    <xf numFmtId="0" fontId="1" fillId="3" borderId="4" xfId="0" applyFont="1" applyFill="1" applyBorder="1"/>
    <xf numFmtId="0" fontId="0" fillId="0" borderId="7" xfId="0" applyBorder="1" applyAlignment="1">
      <alignment horizontal="center" vertical="center"/>
    </xf>
    <xf numFmtId="0" fontId="0" fillId="0" borderId="8" xfId="0" applyBorder="1" applyAlignment="1">
      <alignment horizontal="center" vertical="center"/>
    </xf>
    <xf numFmtId="0" fontId="1" fillId="3" borderId="9" xfId="0" applyFont="1" applyFill="1"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3" borderId="4" xfId="0" applyFont="1" applyFill="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3" fillId="0" borderId="11" xfId="0" applyFont="1" applyBorder="1" applyAlignment="1">
      <alignment horizontal="center"/>
    </xf>
    <xf numFmtId="0" fontId="0" fillId="0" borderId="12" xfId="0" applyBorder="1" applyAlignment="1">
      <alignment horizontal="center"/>
    </xf>
    <xf numFmtId="0" fontId="3" fillId="0" borderId="13"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2" fillId="4" borderId="18" xfId="0" applyFont="1" applyFill="1" applyBorder="1"/>
    <xf numFmtId="0" fontId="2" fillId="4" borderId="17" xfId="0" applyFont="1" applyFill="1" applyBorder="1"/>
    <xf numFmtId="0" fontId="10" fillId="2"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2" borderId="7" xfId="0" applyFont="1" applyFill="1" applyBorder="1" applyAlignment="1">
      <alignment horizontal="center" vertical="center"/>
    </xf>
    <xf numFmtId="0" fontId="10" fillId="5" borderId="5" xfId="0" applyFont="1" applyFill="1" applyBorder="1" applyAlignment="1">
      <alignment horizontal="center" vertical="center"/>
    </xf>
    <xf numFmtId="14" fontId="12" fillId="8" borderId="19" xfId="0" applyNumberFormat="1" applyFont="1" applyFill="1" applyBorder="1" applyAlignment="1">
      <alignment horizontal="center" vertical="center"/>
    </xf>
    <xf numFmtId="14" fontId="12" fillId="8" borderId="21" xfId="0" applyNumberFormat="1" applyFont="1" applyFill="1" applyBorder="1" applyAlignment="1">
      <alignment horizontal="center" vertical="center"/>
    </xf>
    <xf numFmtId="0" fontId="14" fillId="0" borderId="0" xfId="0" applyFont="1" applyAlignment="1">
      <alignment horizontal="right"/>
    </xf>
    <xf numFmtId="0" fontId="1" fillId="0" borderId="10" xfId="0" applyFont="1" applyBorder="1" applyAlignment="1">
      <alignment horizontal="center"/>
    </xf>
    <xf numFmtId="0" fontId="15" fillId="0" borderId="11" xfId="0" applyFont="1" applyBorder="1" applyAlignment="1">
      <alignment horizontal="center" vertical="center"/>
    </xf>
    <xf numFmtId="0" fontId="3" fillId="0" borderId="16" xfId="0" applyFont="1" applyBorder="1" applyAlignment="1">
      <alignment horizontal="center" vertical="center"/>
    </xf>
    <xf numFmtId="0" fontId="10" fillId="2" borderId="19" xfId="0" applyFont="1" applyFill="1" applyBorder="1" applyAlignment="1">
      <alignment horizontal="center" vertical="center"/>
    </xf>
    <xf numFmtId="0" fontId="10" fillId="5" borderId="30" xfId="0" applyFont="1" applyFill="1" applyBorder="1" applyAlignment="1">
      <alignment horizontal="center" vertical="center"/>
    </xf>
    <xf numFmtId="43" fontId="0" fillId="0" borderId="10" xfId="2" applyFont="1" applyBorder="1" applyAlignment="1">
      <alignment horizontal="center" vertical="center"/>
    </xf>
    <xf numFmtId="43" fontId="0" fillId="0" borderId="12" xfId="2" applyFont="1" applyBorder="1" applyAlignment="1">
      <alignment horizontal="center" vertical="center"/>
    </xf>
    <xf numFmtId="43" fontId="3" fillId="0" borderId="11" xfId="0" applyNumberFormat="1" applyFont="1" applyBorder="1" applyAlignment="1">
      <alignment horizontal="center" vertical="center"/>
    </xf>
    <xf numFmtId="43" fontId="3" fillId="0" borderId="13" xfId="0" applyNumberFormat="1" applyFont="1" applyBorder="1" applyAlignment="1">
      <alignment horizontal="center" vertical="center"/>
    </xf>
    <xf numFmtId="43" fontId="1" fillId="0" borderId="10" xfId="2" applyFont="1" applyBorder="1" applyAlignment="1">
      <alignment horizontal="center"/>
    </xf>
    <xf numFmtId="43" fontId="15" fillId="0" borderId="11" xfId="2" applyFont="1" applyBorder="1" applyAlignment="1">
      <alignment horizontal="center" vertical="center"/>
    </xf>
    <xf numFmtId="43" fontId="1" fillId="3" borderId="14" xfId="2" applyFont="1" applyFill="1" applyBorder="1" applyAlignment="1">
      <alignment horizontal="center" vertical="center"/>
    </xf>
    <xf numFmtId="43" fontId="1" fillId="3" borderId="15" xfId="2" applyFont="1" applyFill="1" applyBorder="1" applyAlignment="1">
      <alignment horizontal="center" vertical="center"/>
    </xf>
    <xf numFmtId="43" fontId="3" fillId="0" borderId="11" xfId="2" applyFont="1" applyBorder="1" applyAlignment="1">
      <alignment horizontal="center" vertical="center"/>
    </xf>
    <xf numFmtId="43" fontId="0" fillId="0" borderId="7" xfId="2" applyFont="1" applyBorder="1" applyAlignment="1">
      <alignment horizontal="center" vertical="center"/>
    </xf>
    <xf numFmtId="43" fontId="3" fillId="0" borderId="5" xfId="2" applyFont="1" applyBorder="1" applyAlignment="1">
      <alignment horizontal="center" vertical="center"/>
    </xf>
    <xf numFmtId="43" fontId="0" fillId="0" borderId="10" xfId="2" applyFont="1" applyBorder="1" applyAlignment="1">
      <alignment horizontal="center"/>
    </xf>
    <xf numFmtId="43" fontId="0" fillId="0" borderId="7" xfId="2" applyFont="1" applyBorder="1" applyAlignment="1">
      <alignment horizontal="center"/>
    </xf>
    <xf numFmtId="43" fontId="3" fillId="0" borderId="16" xfId="2" applyFont="1" applyBorder="1" applyAlignment="1">
      <alignment horizontal="center" vertical="center"/>
    </xf>
    <xf numFmtId="43" fontId="3" fillId="0" borderId="11" xfId="2" applyFont="1" applyBorder="1" applyAlignment="1">
      <alignment horizontal="center"/>
    </xf>
    <xf numFmtId="43" fontId="3" fillId="0" borderId="5" xfId="2" applyFont="1" applyBorder="1" applyAlignment="1">
      <alignment horizontal="center"/>
    </xf>
    <xf numFmtId="43" fontId="3" fillId="0" borderId="13" xfId="2" applyFont="1" applyBorder="1" applyAlignment="1">
      <alignment horizontal="center" vertical="center"/>
    </xf>
    <xf numFmtId="43" fontId="0" fillId="0" borderId="8" xfId="2" applyFont="1" applyBorder="1" applyAlignment="1">
      <alignment horizontal="center" vertical="center"/>
    </xf>
    <xf numFmtId="43" fontId="3" fillId="0" borderId="6" xfId="2" applyFont="1" applyBorder="1" applyAlignment="1">
      <alignment horizontal="center" vertical="center"/>
    </xf>
    <xf numFmtId="43" fontId="0" fillId="0" borderId="12" xfId="2" applyFont="1" applyBorder="1" applyAlignment="1">
      <alignment horizontal="center"/>
    </xf>
    <xf numFmtId="43" fontId="3" fillId="0" borderId="13" xfId="2" applyFont="1" applyBorder="1" applyAlignment="1">
      <alignment horizontal="center"/>
    </xf>
    <xf numFmtId="43" fontId="0" fillId="0" borderId="8" xfId="2" applyFont="1" applyBorder="1" applyAlignment="1">
      <alignment horizontal="center"/>
    </xf>
    <xf numFmtId="43" fontId="3" fillId="0" borderId="6" xfId="2" applyFont="1" applyBorder="1" applyAlignment="1">
      <alignment horizontal="center"/>
    </xf>
    <xf numFmtId="43" fontId="1" fillId="3" borderId="9" xfId="2" applyFont="1" applyFill="1" applyBorder="1" applyAlignment="1">
      <alignment horizontal="center" vertical="center"/>
    </xf>
    <xf numFmtId="43" fontId="1" fillId="3" borderId="4" xfId="2" applyFont="1" applyFill="1" applyBorder="1" applyAlignment="1">
      <alignment horizontal="center" vertical="center"/>
    </xf>
    <xf numFmtId="14" fontId="12" fillId="8" borderId="26" xfId="0" applyNumberFormat="1" applyFont="1" applyFill="1" applyBorder="1" applyAlignment="1">
      <alignment horizontal="center" vertical="center"/>
    </xf>
    <xf numFmtId="0" fontId="12" fillId="0" borderId="0" xfId="0" applyFont="1"/>
    <xf numFmtId="0" fontId="12" fillId="0" borderId="0" xfId="1" applyFont="1"/>
    <xf numFmtId="0" fontId="12" fillId="0" borderId="0" xfId="0" applyFont="1" applyAlignment="1">
      <alignment horizontal="left" indent="2"/>
    </xf>
    <xf numFmtId="0" fontId="12" fillId="0" borderId="0" xfId="0" applyFont="1" applyFill="1" applyAlignment="1">
      <alignment horizontal="left" indent="1"/>
    </xf>
    <xf numFmtId="0" fontId="19" fillId="0" borderId="0" xfId="0" applyFont="1"/>
    <xf numFmtId="0" fontId="16" fillId="7" borderId="0" xfId="0" applyFont="1" applyFill="1" applyAlignment="1">
      <alignment horizontal="left" indent="1"/>
    </xf>
    <xf numFmtId="0" fontId="12" fillId="0" borderId="0" xfId="0" applyFont="1" applyAlignment="1">
      <alignment horizontal="left" indent="1"/>
    </xf>
    <xf numFmtId="0" fontId="4" fillId="0" borderId="0" xfId="0" applyFont="1"/>
    <xf numFmtId="0" fontId="19" fillId="0" borderId="0" xfId="0" applyFont="1" applyAlignment="1">
      <alignment horizontal="left" indent="1"/>
    </xf>
    <xf numFmtId="0" fontId="19" fillId="0" borderId="0" xfId="0" applyFont="1" applyAlignment="1">
      <alignment horizontal="left" indent="2"/>
    </xf>
    <xf numFmtId="0" fontId="16" fillId="0" borderId="0" xfId="1" applyFont="1"/>
    <xf numFmtId="0" fontId="19" fillId="0" borderId="0" xfId="0" quotePrefix="1" applyFont="1" applyAlignment="1">
      <alignment horizontal="left" indent="1"/>
    </xf>
    <xf numFmtId="0" fontId="22" fillId="0" borderId="0" xfId="0" applyFont="1" applyAlignment="1">
      <alignment horizontal="left" indent="2"/>
    </xf>
    <xf numFmtId="0" fontId="11" fillId="6" borderId="23" xfId="0" applyFont="1" applyFill="1" applyBorder="1" applyAlignment="1">
      <alignment horizontal="center" vertical="center"/>
    </xf>
    <xf numFmtId="0" fontId="11" fillId="6" borderId="24" xfId="0" applyFont="1" applyFill="1" applyBorder="1" applyAlignment="1">
      <alignment horizontal="center" vertical="center"/>
    </xf>
    <xf numFmtId="0" fontId="11" fillId="6" borderId="20"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1" xfId="0" applyFont="1" applyFill="1" applyBorder="1" applyAlignment="1">
      <alignment horizontal="center" vertical="center"/>
    </xf>
    <xf numFmtId="0" fontId="9" fillId="6" borderId="5"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7" xfId="0" applyFont="1" applyFill="1" applyBorder="1" applyAlignment="1">
      <alignment horizontal="center" vertical="center"/>
    </xf>
    <xf numFmtId="0" fontId="4" fillId="6" borderId="29" xfId="0" applyFont="1" applyFill="1" applyBorder="1" applyAlignment="1">
      <alignment horizontal="center" vertical="top"/>
    </xf>
    <xf numFmtId="0" fontId="4" fillId="6" borderId="27" xfId="0" applyFont="1" applyFill="1" applyBorder="1" applyAlignment="1">
      <alignment horizontal="center" vertical="top"/>
    </xf>
    <xf numFmtId="0" fontId="4" fillId="6" borderId="22" xfId="0" applyFont="1" applyFill="1" applyBorder="1" applyAlignment="1">
      <alignment horizontal="center" vertical="top"/>
    </xf>
    <xf numFmtId="0" fontId="4" fillId="6" borderId="28" xfId="0" applyFont="1" applyFill="1" applyBorder="1" applyAlignment="1">
      <alignment horizontal="center" vertical="top"/>
    </xf>
    <xf numFmtId="0" fontId="11" fillId="6" borderId="21"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19" xfId="0" applyFont="1" applyFill="1" applyBorder="1" applyAlignment="1">
      <alignment horizontal="center" vertical="center"/>
    </xf>
    <xf numFmtId="0" fontId="5" fillId="6" borderId="25"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0" fillId="0" borderId="0" xfId="0" applyBorder="1" applyAlignment="1">
      <alignment horizontal="left" vertical="top" wrapText="1" inden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2" fillId="4" borderId="10" xfId="0" applyFont="1" applyFill="1" applyBorder="1"/>
    <xf numFmtId="0" fontId="2" fillId="4" borderId="11" xfId="0" applyFont="1" applyFill="1" applyBorder="1" applyAlignment="1">
      <alignment horizontal="center"/>
    </xf>
    <xf numFmtId="0" fontId="0" fillId="0" borderId="10" xfId="0" applyFill="1" applyBorder="1"/>
    <xf numFmtId="43" fontId="0" fillId="0" borderId="11" xfId="2" applyFont="1" applyFill="1" applyBorder="1"/>
    <xf numFmtId="0" fontId="0" fillId="0" borderId="33" xfId="0" applyFill="1" applyBorder="1"/>
    <xf numFmtId="43" fontId="0" fillId="0" borderId="34" xfId="2" applyFont="1" applyFill="1" applyBorder="1"/>
    <xf numFmtId="0" fontId="23" fillId="0" borderId="1" xfId="0" applyFont="1" applyBorder="1"/>
    <xf numFmtId="0" fontId="5" fillId="6" borderId="1" xfId="0" applyFont="1" applyFill="1" applyBorder="1" applyAlignment="1">
      <alignment horizontal="center"/>
    </xf>
    <xf numFmtId="0" fontId="23" fillId="7" borderId="1" xfId="0" applyFont="1" applyFill="1" applyBorder="1" applyAlignment="1">
      <alignment horizontal="center" vertical="center"/>
    </xf>
    <xf numFmtId="0" fontId="23" fillId="5" borderId="1" xfId="0" applyFont="1" applyFill="1" applyBorder="1" applyAlignment="1">
      <alignment horizontal="center" vertical="center"/>
    </xf>
    <xf numFmtId="43" fontId="23" fillId="0" borderId="1" xfId="2" applyFont="1" applyBorder="1"/>
    <xf numFmtId="43" fontId="23" fillId="5" borderId="1" xfId="2" applyFont="1" applyFill="1" applyBorder="1"/>
    <xf numFmtId="0" fontId="23" fillId="0" borderId="3" xfId="0" applyFont="1" applyBorder="1"/>
    <xf numFmtId="43" fontId="23" fillId="0" borderId="3" xfId="2" applyFont="1" applyBorder="1"/>
    <xf numFmtId="43" fontId="23" fillId="5" borderId="3" xfId="2" applyFont="1" applyFill="1" applyBorder="1"/>
    <xf numFmtId="0" fontId="5" fillId="0" borderId="2" xfId="0" applyFont="1" applyBorder="1"/>
    <xf numFmtId="43" fontId="5" fillId="0" borderId="2" xfId="2" applyFont="1" applyBorder="1"/>
    <xf numFmtId="43" fontId="5" fillId="5" borderId="2" xfId="2" applyFont="1" applyFill="1" applyBorder="1"/>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Budget</a:t>
            </a:r>
            <a:r>
              <a:rPr lang="en-US" baseline="0"/>
              <a:t> Overview</a:t>
            </a:r>
            <a:endParaRPr lang="en-US"/>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DE"/>
        </a:p>
      </c:txPr>
    </c:title>
    <c:autoTitleDeleted val="0"/>
    <c:plotArea>
      <c:layout/>
      <c:barChart>
        <c:barDir val="col"/>
        <c:grouping val="clustered"/>
        <c:varyColors val="0"/>
        <c:ser>
          <c:idx val="0"/>
          <c:order val="0"/>
          <c:tx>
            <c:strRef>
              <c:f>Reporting!$B$6:$B$7</c:f>
              <c:strCache>
                <c:ptCount val="2"/>
                <c:pt idx="0">
                  <c:v>2021</c:v>
                </c:pt>
                <c:pt idx="1">
                  <c:v>Plan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Reporting!$A$8:$A$13</c:f>
              <c:strCache>
                <c:ptCount val="6"/>
                <c:pt idx="0">
                  <c:v>Labor costs</c:v>
                </c:pt>
                <c:pt idx="1">
                  <c:v>Material costs</c:v>
                </c:pt>
                <c:pt idx="2">
                  <c:v>Equipment costs</c:v>
                </c:pt>
                <c:pt idx="3">
                  <c:v>Travel costs</c:v>
                </c:pt>
                <c:pt idx="4">
                  <c:v>Other costs</c:v>
                </c:pt>
                <c:pt idx="5">
                  <c:v>Total cost</c:v>
                </c:pt>
              </c:strCache>
            </c:strRef>
          </c:cat>
          <c:val>
            <c:numRef>
              <c:f>Reporting!$B$8:$B$13</c:f>
              <c:numCache>
                <c:formatCode>_(* #,##0.00_);_(* \(#,##0.00\);_(* "-"??_);_(@_)</c:formatCode>
                <c:ptCount val="6"/>
                <c:pt idx="0">
                  <c:v>5320</c:v>
                </c:pt>
                <c:pt idx="1">
                  <c:v>3700</c:v>
                </c:pt>
                <c:pt idx="2">
                  <c:v>1200</c:v>
                </c:pt>
                <c:pt idx="3">
                  <c:v>380</c:v>
                </c:pt>
                <c:pt idx="4">
                  <c:v>0</c:v>
                </c:pt>
                <c:pt idx="5">
                  <c:v>10600</c:v>
                </c:pt>
              </c:numCache>
            </c:numRef>
          </c:val>
          <c:extLst>
            <c:ext xmlns:c16="http://schemas.microsoft.com/office/drawing/2014/chart" uri="{C3380CC4-5D6E-409C-BE32-E72D297353CC}">
              <c16:uniqueId val="{00000000-049E-3747-93D2-ECEE73FC4B49}"/>
            </c:ext>
          </c:extLst>
        </c:ser>
        <c:ser>
          <c:idx val="1"/>
          <c:order val="1"/>
          <c:tx>
            <c:strRef>
              <c:f>Reporting!$C$6:$C$7</c:f>
              <c:strCache>
                <c:ptCount val="2"/>
                <c:pt idx="0">
                  <c:v>2021</c:v>
                </c:pt>
                <c:pt idx="1">
                  <c:v>Actual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Reporting!$A$8:$A$13</c:f>
              <c:strCache>
                <c:ptCount val="6"/>
                <c:pt idx="0">
                  <c:v>Labor costs</c:v>
                </c:pt>
                <c:pt idx="1">
                  <c:v>Material costs</c:v>
                </c:pt>
                <c:pt idx="2">
                  <c:v>Equipment costs</c:v>
                </c:pt>
                <c:pt idx="3">
                  <c:v>Travel costs</c:v>
                </c:pt>
                <c:pt idx="4">
                  <c:v>Other costs</c:v>
                </c:pt>
                <c:pt idx="5">
                  <c:v>Total cost</c:v>
                </c:pt>
              </c:strCache>
            </c:strRef>
          </c:cat>
          <c:val>
            <c:numRef>
              <c:f>Reporting!$C$8:$C$13</c:f>
              <c:numCache>
                <c:formatCode>_(* #,##0.00_);_(* \(#,##0.00\);_(* "-"??_);_(@_)</c:formatCode>
                <c:ptCount val="6"/>
                <c:pt idx="0">
                  <c:v>2345</c:v>
                </c:pt>
                <c:pt idx="1">
                  <c:v>3668</c:v>
                </c:pt>
                <c:pt idx="2">
                  <c:v>1200</c:v>
                </c:pt>
                <c:pt idx="3">
                  <c:v>430</c:v>
                </c:pt>
                <c:pt idx="4">
                  <c:v>0</c:v>
                </c:pt>
                <c:pt idx="5">
                  <c:v>7643</c:v>
                </c:pt>
              </c:numCache>
            </c:numRef>
          </c:val>
          <c:extLst>
            <c:ext xmlns:c16="http://schemas.microsoft.com/office/drawing/2014/chart" uri="{C3380CC4-5D6E-409C-BE32-E72D297353CC}">
              <c16:uniqueId val="{00000001-049E-3747-93D2-ECEE73FC4B49}"/>
            </c:ext>
          </c:extLst>
        </c:ser>
        <c:dLbls>
          <c:showLegendKey val="0"/>
          <c:showVal val="0"/>
          <c:showCatName val="0"/>
          <c:showSerName val="0"/>
          <c:showPercent val="0"/>
          <c:showBubbleSize val="0"/>
        </c:dLbls>
        <c:gapWidth val="100"/>
        <c:overlap val="-24"/>
        <c:axId val="1635450480"/>
        <c:axId val="1635452128"/>
      </c:barChart>
      <c:catAx>
        <c:axId val="1635450480"/>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crossAx val="1635452128"/>
        <c:crosses val="autoZero"/>
        <c:auto val="1"/>
        <c:lblAlgn val="ctr"/>
        <c:lblOffset val="100"/>
        <c:noMultiLvlLbl val="0"/>
      </c:catAx>
      <c:valAx>
        <c:axId val="1635452128"/>
        <c:scaling>
          <c:orientation val="minMax"/>
        </c:scaling>
        <c:delete val="0"/>
        <c:axPos val="l"/>
        <c:majorGridlines>
          <c:spPr>
            <a:ln w="9525" cap="flat" cmpd="sng" algn="ctr">
              <a:solidFill>
                <a:schemeClr val="lt1">
                  <a:lumMod val="95000"/>
                  <a:alpha val="10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crossAx val="1635450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DE"/>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448235</xdr:colOff>
      <xdr:row>39</xdr:row>
      <xdr:rowOff>106721</xdr:rowOff>
    </xdr:from>
    <xdr:to>
      <xdr:col>0</xdr:col>
      <xdr:colOff>5771878</xdr:colOff>
      <xdr:row>43</xdr:row>
      <xdr:rowOff>10673</xdr:rowOff>
    </xdr:to>
    <xdr:pic>
      <xdr:nvPicPr>
        <xdr:cNvPr id="4" name="Picture 3">
          <a:extLst>
            <a:ext uri="{FF2B5EF4-FFF2-40B4-BE49-F238E27FC236}">
              <a16:creationId xmlns:a16="http://schemas.microsoft.com/office/drawing/2014/main" id="{2C98BF7A-0DB2-124B-BF31-7E7593A99CF7}"/>
            </a:ext>
          </a:extLst>
        </xdr:cNvPr>
        <xdr:cNvPicPr>
          <a:picLocks noChangeAspect="1"/>
        </xdr:cNvPicPr>
      </xdr:nvPicPr>
      <xdr:blipFill>
        <a:blip xmlns:r="http://schemas.openxmlformats.org/officeDocument/2006/relationships" r:embed="rId1"/>
        <a:stretch>
          <a:fillRect/>
        </a:stretch>
      </xdr:blipFill>
      <xdr:spPr>
        <a:xfrm>
          <a:off x="448235" y="5304116"/>
          <a:ext cx="5323643" cy="715043"/>
        </a:xfrm>
        <a:prstGeom prst="rect">
          <a:avLst/>
        </a:prstGeom>
      </xdr:spPr>
    </xdr:pic>
    <xdr:clientData/>
  </xdr:twoCellAnchor>
  <xdr:twoCellAnchor editAs="oneCell">
    <xdr:from>
      <xdr:col>0</xdr:col>
      <xdr:colOff>352185</xdr:colOff>
      <xdr:row>45</xdr:row>
      <xdr:rowOff>117394</xdr:rowOff>
    </xdr:from>
    <xdr:to>
      <xdr:col>0</xdr:col>
      <xdr:colOff>5796271</xdr:colOff>
      <xdr:row>49</xdr:row>
      <xdr:rowOff>78712</xdr:rowOff>
    </xdr:to>
    <xdr:pic>
      <xdr:nvPicPr>
        <xdr:cNvPr id="5" name="Picture 4">
          <a:extLst>
            <a:ext uri="{FF2B5EF4-FFF2-40B4-BE49-F238E27FC236}">
              <a16:creationId xmlns:a16="http://schemas.microsoft.com/office/drawing/2014/main" id="{CE8BC813-A243-164F-94E9-E90A1781E42C}"/>
            </a:ext>
          </a:extLst>
        </xdr:cNvPr>
        <xdr:cNvPicPr>
          <a:picLocks noChangeAspect="1"/>
        </xdr:cNvPicPr>
      </xdr:nvPicPr>
      <xdr:blipFill>
        <a:blip xmlns:r="http://schemas.openxmlformats.org/officeDocument/2006/relationships" r:embed="rId2"/>
        <a:stretch>
          <a:fillRect/>
        </a:stretch>
      </xdr:blipFill>
      <xdr:spPr>
        <a:xfrm>
          <a:off x="352185" y="6328655"/>
          <a:ext cx="5444086" cy="772409"/>
        </a:xfrm>
        <a:prstGeom prst="rect">
          <a:avLst/>
        </a:prstGeom>
      </xdr:spPr>
    </xdr:pic>
    <xdr:clientData/>
  </xdr:twoCellAnchor>
  <xdr:twoCellAnchor editAs="oneCell">
    <xdr:from>
      <xdr:col>0</xdr:col>
      <xdr:colOff>306916</xdr:colOff>
      <xdr:row>59</xdr:row>
      <xdr:rowOff>84667</xdr:rowOff>
    </xdr:from>
    <xdr:to>
      <xdr:col>0</xdr:col>
      <xdr:colOff>6148917</xdr:colOff>
      <xdr:row>63</xdr:row>
      <xdr:rowOff>63672</xdr:rowOff>
    </xdr:to>
    <xdr:pic>
      <xdr:nvPicPr>
        <xdr:cNvPr id="6" name="Picture 5">
          <a:extLst>
            <a:ext uri="{FF2B5EF4-FFF2-40B4-BE49-F238E27FC236}">
              <a16:creationId xmlns:a16="http://schemas.microsoft.com/office/drawing/2014/main" id="{6D337E3A-61C3-3047-A59D-7DC782163557}"/>
            </a:ext>
          </a:extLst>
        </xdr:cNvPr>
        <xdr:cNvPicPr>
          <a:picLocks noChangeAspect="1"/>
        </xdr:cNvPicPr>
      </xdr:nvPicPr>
      <xdr:blipFill>
        <a:blip xmlns:r="http://schemas.openxmlformats.org/officeDocument/2006/relationships" r:embed="rId3"/>
        <a:stretch>
          <a:fillRect/>
        </a:stretch>
      </xdr:blipFill>
      <xdr:spPr>
        <a:xfrm>
          <a:off x="306916" y="9059334"/>
          <a:ext cx="5842001" cy="783338"/>
        </a:xfrm>
        <a:prstGeom prst="rect">
          <a:avLst/>
        </a:prstGeom>
      </xdr:spPr>
    </xdr:pic>
    <xdr:clientData/>
  </xdr:twoCellAnchor>
  <xdr:twoCellAnchor editAs="oneCell">
    <xdr:from>
      <xdr:col>0</xdr:col>
      <xdr:colOff>243416</xdr:colOff>
      <xdr:row>66</xdr:row>
      <xdr:rowOff>179916</xdr:rowOff>
    </xdr:from>
    <xdr:to>
      <xdr:col>0</xdr:col>
      <xdr:colOff>6043083</xdr:colOff>
      <xdr:row>70</xdr:row>
      <xdr:rowOff>135284</xdr:rowOff>
    </xdr:to>
    <xdr:pic>
      <xdr:nvPicPr>
        <xdr:cNvPr id="7" name="Picture 6">
          <a:extLst>
            <a:ext uri="{FF2B5EF4-FFF2-40B4-BE49-F238E27FC236}">
              <a16:creationId xmlns:a16="http://schemas.microsoft.com/office/drawing/2014/main" id="{303A751F-43C8-524A-AD96-E174D2EB2769}"/>
            </a:ext>
          </a:extLst>
        </xdr:cNvPr>
        <xdr:cNvPicPr>
          <a:picLocks noChangeAspect="1"/>
        </xdr:cNvPicPr>
      </xdr:nvPicPr>
      <xdr:blipFill>
        <a:blip xmlns:r="http://schemas.openxmlformats.org/officeDocument/2006/relationships" r:embed="rId4"/>
        <a:stretch>
          <a:fillRect/>
        </a:stretch>
      </xdr:blipFill>
      <xdr:spPr>
        <a:xfrm>
          <a:off x="243416" y="10562166"/>
          <a:ext cx="5799667" cy="759701"/>
        </a:xfrm>
        <a:prstGeom prst="rect">
          <a:avLst/>
        </a:prstGeom>
      </xdr:spPr>
    </xdr:pic>
    <xdr:clientData/>
  </xdr:twoCellAnchor>
  <xdr:twoCellAnchor editAs="oneCell">
    <xdr:from>
      <xdr:col>0</xdr:col>
      <xdr:colOff>243417</xdr:colOff>
      <xdr:row>80</xdr:row>
      <xdr:rowOff>148167</xdr:rowOff>
    </xdr:from>
    <xdr:to>
      <xdr:col>0</xdr:col>
      <xdr:colOff>4582583</xdr:colOff>
      <xdr:row>84</xdr:row>
      <xdr:rowOff>23096</xdr:rowOff>
    </xdr:to>
    <xdr:pic>
      <xdr:nvPicPr>
        <xdr:cNvPr id="8" name="Picture 7">
          <a:extLst>
            <a:ext uri="{FF2B5EF4-FFF2-40B4-BE49-F238E27FC236}">
              <a16:creationId xmlns:a16="http://schemas.microsoft.com/office/drawing/2014/main" id="{F5B982C3-97F2-E64D-965E-BFF240424E6C}"/>
            </a:ext>
          </a:extLst>
        </xdr:cNvPr>
        <xdr:cNvPicPr>
          <a:picLocks noChangeAspect="1"/>
        </xdr:cNvPicPr>
      </xdr:nvPicPr>
      <xdr:blipFill>
        <a:blip xmlns:r="http://schemas.openxmlformats.org/officeDocument/2006/relationships" r:embed="rId5"/>
        <a:stretch>
          <a:fillRect/>
        </a:stretch>
      </xdr:blipFill>
      <xdr:spPr>
        <a:xfrm>
          <a:off x="243417" y="13345584"/>
          <a:ext cx="4339166" cy="679262"/>
        </a:xfrm>
        <a:prstGeom prst="rect">
          <a:avLst/>
        </a:prstGeom>
      </xdr:spPr>
    </xdr:pic>
    <xdr:clientData/>
  </xdr:twoCellAnchor>
  <xdr:twoCellAnchor editAs="oneCell">
    <xdr:from>
      <xdr:col>0</xdr:col>
      <xdr:colOff>476249</xdr:colOff>
      <xdr:row>92</xdr:row>
      <xdr:rowOff>179917</xdr:rowOff>
    </xdr:from>
    <xdr:to>
      <xdr:col>0</xdr:col>
      <xdr:colOff>3312583</xdr:colOff>
      <xdr:row>105</xdr:row>
      <xdr:rowOff>51003</xdr:rowOff>
    </xdr:to>
    <xdr:pic>
      <xdr:nvPicPr>
        <xdr:cNvPr id="9" name="Picture 8">
          <a:extLst>
            <a:ext uri="{FF2B5EF4-FFF2-40B4-BE49-F238E27FC236}">
              <a16:creationId xmlns:a16="http://schemas.microsoft.com/office/drawing/2014/main" id="{F86DB584-0FD8-D249-B89C-C3FD266B86E1}"/>
            </a:ext>
          </a:extLst>
        </xdr:cNvPr>
        <xdr:cNvPicPr>
          <a:picLocks noChangeAspect="1"/>
        </xdr:cNvPicPr>
      </xdr:nvPicPr>
      <xdr:blipFill>
        <a:blip xmlns:r="http://schemas.openxmlformats.org/officeDocument/2006/relationships" r:embed="rId6"/>
        <a:stretch>
          <a:fillRect/>
        </a:stretch>
      </xdr:blipFill>
      <xdr:spPr>
        <a:xfrm>
          <a:off x="476249" y="16393584"/>
          <a:ext cx="2836334" cy="2485169"/>
        </a:xfrm>
        <a:prstGeom prst="rect">
          <a:avLst/>
        </a:prstGeom>
      </xdr:spPr>
    </xdr:pic>
    <xdr:clientData/>
  </xdr:twoCellAnchor>
  <xdr:twoCellAnchor editAs="oneCell">
    <xdr:from>
      <xdr:col>0</xdr:col>
      <xdr:colOff>306918</xdr:colOff>
      <xdr:row>116</xdr:row>
      <xdr:rowOff>158750</xdr:rowOff>
    </xdr:from>
    <xdr:to>
      <xdr:col>0</xdr:col>
      <xdr:colOff>1354122</xdr:colOff>
      <xdr:row>130</xdr:row>
      <xdr:rowOff>50799</xdr:rowOff>
    </xdr:to>
    <xdr:pic>
      <xdr:nvPicPr>
        <xdr:cNvPr id="10" name="Picture 9">
          <a:extLst>
            <a:ext uri="{FF2B5EF4-FFF2-40B4-BE49-F238E27FC236}">
              <a16:creationId xmlns:a16="http://schemas.microsoft.com/office/drawing/2014/main" id="{ABCA9104-0253-E040-8275-EE88896FCED6}"/>
            </a:ext>
          </a:extLst>
        </xdr:cNvPr>
        <xdr:cNvPicPr>
          <a:picLocks noChangeAspect="1"/>
        </xdr:cNvPicPr>
      </xdr:nvPicPr>
      <xdr:blipFill>
        <a:blip xmlns:r="http://schemas.openxmlformats.org/officeDocument/2006/relationships" r:embed="rId7"/>
        <a:stretch>
          <a:fillRect/>
        </a:stretch>
      </xdr:blipFill>
      <xdr:spPr>
        <a:xfrm>
          <a:off x="306918" y="21399500"/>
          <a:ext cx="1047204" cy="2707215"/>
        </a:xfrm>
        <a:prstGeom prst="rect">
          <a:avLst/>
        </a:prstGeom>
      </xdr:spPr>
    </xdr:pic>
    <xdr:clientData/>
  </xdr:twoCellAnchor>
  <xdr:twoCellAnchor editAs="oneCell">
    <xdr:from>
      <xdr:col>0</xdr:col>
      <xdr:colOff>380999</xdr:colOff>
      <xdr:row>23</xdr:row>
      <xdr:rowOff>10583</xdr:rowOff>
    </xdr:from>
    <xdr:to>
      <xdr:col>0</xdr:col>
      <xdr:colOff>2502121</xdr:colOff>
      <xdr:row>30</xdr:row>
      <xdr:rowOff>42333</xdr:rowOff>
    </xdr:to>
    <xdr:pic>
      <xdr:nvPicPr>
        <xdr:cNvPr id="2" name="Picture 1">
          <a:extLst>
            <a:ext uri="{FF2B5EF4-FFF2-40B4-BE49-F238E27FC236}">
              <a16:creationId xmlns:a16="http://schemas.microsoft.com/office/drawing/2014/main" id="{3FD6C134-137A-B54B-AAF5-A89239A5D2B5}"/>
            </a:ext>
          </a:extLst>
        </xdr:cNvPr>
        <xdr:cNvPicPr>
          <a:picLocks noChangeAspect="1"/>
        </xdr:cNvPicPr>
      </xdr:nvPicPr>
      <xdr:blipFill>
        <a:blip xmlns:r="http://schemas.openxmlformats.org/officeDocument/2006/relationships" r:embed="rId8"/>
        <a:stretch>
          <a:fillRect/>
        </a:stretch>
      </xdr:blipFill>
      <xdr:spPr>
        <a:xfrm>
          <a:off x="380999" y="4561416"/>
          <a:ext cx="2121122" cy="1439333"/>
        </a:xfrm>
        <a:prstGeom prst="rect">
          <a:avLst/>
        </a:prstGeom>
      </xdr:spPr>
    </xdr:pic>
    <xdr:clientData/>
  </xdr:twoCellAnchor>
  <xdr:twoCellAnchor editAs="oneCell">
    <xdr:from>
      <xdr:col>0</xdr:col>
      <xdr:colOff>3079750</xdr:colOff>
      <xdr:row>23</xdr:row>
      <xdr:rowOff>21167</xdr:rowOff>
    </xdr:from>
    <xdr:to>
      <xdr:col>0</xdr:col>
      <xdr:colOff>6011332</xdr:colOff>
      <xdr:row>28</xdr:row>
      <xdr:rowOff>74084</xdr:rowOff>
    </xdr:to>
    <xdr:pic>
      <xdr:nvPicPr>
        <xdr:cNvPr id="11" name="Picture 10">
          <a:extLst>
            <a:ext uri="{FF2B5EF4-FFF2-40B4-BE49-F238E27FC236}">
              <a16:creationId xmlns:a16="http://schemas.microsoft.com/office/drawing/2014/main" id="{71023435-C296-0745-A3D5-30188237B269}"/>
            </a:ext>
          </a:extLst>
        </xdr:cNvPr>
        <xdr:cNvPicPr>
          <a:picLocks noChangeAspect="1"/>
        </xdr:cNvPicPr>
      </xdr:nvPicPr>
      <xdr:blipFill>
        <a:blip xmlns:r="http://schemas.openxmlformats.org/officeDocument/2006/relationships" r:embed="rId9"/>
        <a:stretch>
          <a:fillRect/>
        </a:stretch>
      </xdr:blipFill>
      <xdr:spPr>
        <a:xfrm>
          <a:off x="3079750" y="4572000"/>
          <a:ext cx="2931582" cy="1058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609600</xdr:colOff>
      <xdr:row>2</xdr:row>
      <xdr:rowOff>63500</xdr:rowOff>
    </xdr:from>
    <xdr:to>
      <xdr:col>10</xdr:col>
      <xdr:colOff>273050</xdr:colOff>
      <xdr:row>17</xdr:row>
      <xdr:rowOff>190500</xdr:rowOff>
    </xdr:to>
    <xdr:graphicFrame macro="">
      <xdr:nvGraphicFramePr>
        <xdr:cNvPr id="2" name="Chart 1">
          <a:extLst>
            <a:ext uri="{FF2B5EF4-FFF2-40B4-BE49-F238E27FC236}">
              <a16:creationId xmlns:a16="http://schemas.microsoft.com/office/drawing/2014/main" id="{A9BA8C76-9534-E147-933D-F784B43349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D7538-01A6-6E40-804F-6D76BD62B0CE}">
  <dimension ref="A1:C116"/>
  <sheetViews>
    <sheetView showGridLines="0" tabSelected="1" zoomScale="120" zoomScaleNormal="120" workbookViewId="0">
      <selection activeCell="A19" sqref="A19"/>
    </sheetView>
  </sheetViews>
  <sheetFormatPr baseColWidth="10" defaultRowHeight="16"/>
  <cols>
    <col min="1" max="1" width="86.28515625" style="75" customWidth="1"/>
  </cols>
  <sheetData>
    <row r="1" spans="1:3" ht="21" customHeight="1">
      <c r="C1" s="72" t="s">
        <v>87</v>
      </c>
    </row>
    <row r="2" spans="1:3" ht="21" customHeight="1">
      <c r="A2" s="78" t="s">
        <v>56</v>
      </c>
    </row>
    <row r="3" spans="1:3">
      <c r="A3" s="71"/>
    </row>
    <row r="4" spans="1:3" ht="16" customHeight="1">
      <c r="A4" s="71" t="s">
        <v>57</v>
      </c>
    </row>
    <row r="5" spans="1:3" ht="16" customHeight="1">
      <c r="A5" s="72" t="s">
        <v>106</v>
      </c>
    </row>
    <row r="6" spans="1:3" ht="16" customHeight="1">
      <c r="A6" s="72"/>
    </row>
    <row r="7" spans="1:3" ht="16" customHeight="1">
      <c r="A7" s="81" t="s">
        <v>96</v>
      </c>
    </row>
    <row r="8" spans="1:3" ht="16" customHeight="1">
      <c r="A8" s="72" t="s">
        <v>97</v>
      </c>
    </row>
    <row r="9" spans="1:3" ht="16" customHeight="1">
      <c r="A9" s="82" t="s">
        <v>98</v>
      </c>
    </row>
    <row r="10" spans="1:3" ht="16" customHeight="1">
      <c r="A10" s="82" t="s">
        <v>101</v>
      </c>
    </row>
    <row r="11" spans="1:3" ht="16" customHeight="1">
      <c r="A11" s="82" t="s">
        <v>99</v>
      </c>
    </row>
    <row r="12" spans="1:3" ht="16" customHeight="1">
      <c r="A12" s="82" t="s">
        <v>100</v>
      </c>
    </row>
    <row r="13" spans="1:3" ht="16" customHeight="1">
      <c r="A13" s="71"/>
    </row>
    <row r="14" spans="1:3" ht="16" customHeight="1">
      <c r="A14" s="83" t="s">
        <v>102</v>
      </c>
    </row>
    <row r="15" spans="1:3" ht="16" customHeight="1">
      <c r="A15" s="71"/>
    </row>
    <row r="16" spans="1:3" ht="16" customHeight="1">
      <c r="A16" s="76" t="s">
        <v>58</v>
      </c>
    </row>
    <row r="17" spans="1:1" ht="16" customHeight="1"/>
    <row r="18" spans="1:1" ht="16" customHeight="1">
      <c r="A18" s="73" t="s">
        <v>108</v>
      </c>
    </row>
    <row r="19" spans="1:1" ht="16" customHeight="1">
      <c r="A19" s="73" t="s">
        <v>59</v>
      </c>
    </row>
    <row r="20" spans="1:1" ht="16" customHeight="1">
      <c r="A20" s="73" t="s">
        <v>60</v>
      </c>
    </row>
    <row r="21" spans="1:1" ht="16" customHeight="1">
      <c r="A21" s="73"/>
    </row>
    <row r="22" spans="1:1" ht="16" customHeight="1">
      <c r="A22" s="83" t="s">
        <v>109</v>
      </c>
    </row>
    <row r="23" spans="1:1" ht="16" customHeight="1">
      <c r="A23" s="73"/>
    </row>
    <row r="24" spans="1:1" ht="16" customHeight="1">
      <c r="A24" s="73"/>
    </row>
    <row r="25" spans="1:1" ht="16" customHeight="1">
      <c r="A25" s="73"/>
    </row>
    <row r="26" spans="1:1" ht="16" customHeight="1">
      <c r="A26" s="73"/>
    </row>
    <row r="27" spans="1:1" ht="16" customHeight="1">
      <c r="A27" s="73"/>
    </row>
    <row r="28" spans="1:1" ht="16" customHeight="1">
      <c r="A28" s="73"/>
    </row>
    <row r="29" spans="1:1" ht="16" customHeight="1">
      <c r="A29" s="73"/>
    </row>
    <row r="30" spans="1:1" ht="16" customHeight="1">
      <c r="A30" s="73"/>
    </row>
    <row r="31" spans="1:1" ht="16" customHeight="1">
      <c r="A31" s="73"/>
    </row>
    <row r="32" spans="1:1" ht="16" customHeight="1">
      <c r="A32" s="73"/>
    </row>
    <row r="33" spans="1:1" ht="16" customHeight="1">
      <c r="A33" s="76" t="s">
        <v>68</v>
      </c>
    </row>
    <row r="34" spans="1:1" ht="16" customHeight="1"/>
    <row r="35" spans="1:1" ht="16" customHeight="1">
      <c r="A35" s="74" t="s">
        <v>67</v>
      </c>
    </row>
    <row r="36" spans="1:1" ht="16" customHeight="1">
      <c r="A36" s="74" t="s">
        <v>63</v>
      </c>
    </row>
    <row r="37" spans="1:1" ht="16" customHeight="1">
      <c r="A37" s="77" t="s">
        <v>64</v>
      </c>
    </row>
    <row r="38" spans="1:1" ht="16" customHeight="1">
      <c r="A38" s="71"/>
    </row>
    <row r="39" spans="1:1" ht="16" customHeight="1">
      <c r="A39" s="74" t="s">
        <v>65</v>
      </c>
    </row>
    <row r="40" spans="1:1" ht="16" customHeight="1">
      <c r="A40" s="71"/>
    </row>
    <row r="41" spans="1:1" ht="16" customHeight="1"/>
    <row r="42" spans="1:1" ht="16" customHeight="1"/>
    <row r="43" spans="1:1" ht="16" customHeight="1"/>
    <row r="44" spans="1:1" ht="16" customHeight="1"/>
    <row r="45" spans="1:1" ht="16" customHeight="1">
      <c r="A45" s="79" t="s">
        <v>66</v>
      </c>
    </row>
    <row r="46" spans="1:1" ht="16" customHeight="1"/>
    <row r="47" spans="1:1" ht="16" customHeight="1"/>
    <row r="48" spans="1:1" ht="16" customHeight="1"/>
    <row r="53" spans="1:1">
      <c r="A53" s="76" t="s">
        <v>69</v>
      </c>
    </row>
    <row r="55" spans="1:1">
      <c r="A55" s="74" t="s">
        <v>71</v>
      </c>
    </row>
    <row r="56" spans="1:1">
      <c r="A56" s="74" t="s">
        <v>70</v>
      </c>
    </row>
    <row r="57" spans="1:1">
      <c r="A57" s="77" t="s">
        <v>64</v>
      </c>
    </row>
    <row r="58" spans="1:1">
      <c r="A58" s="71"/>
    </row>
    <row r="59" spans="1:1">
      <c r="A59" s="80" t="s">
        <v>72</v>
      </c>
    </row>
    <row r="66" spans="1:1">
      <c r="A66" s="80" t="s">
        <v>73</v>
      </c>
    </row>
    <row r="74" spans="1:1">
      <c r="A74" s="76" t="s">
        <v>74</v>
      </c>
    </row>
    <row r="76" spans="1:1">
      <c r="A76" s="74" t="s">
        <v>75</v>
      </c>
    </row>
    <row r="77" spans="1:1">
      <c r="A77" s="79" t="s">
        <v>76</v>
      </c>
    </row>
    <row r="78" spans="1:1">
      <c r="A78" s="79" t="s">
        <v>80</v>
      </c>
    </row>
    <row r="80" spans="1:1">
      <c r="A80" s="80" t="s">
        <v>79</v>
      </c>
    </row>
    <row r="89" spans="1:1">
      <c r="A89" s="76" t="s">
        <v>81</v>
      </c>
    </row>
    <row r="91" spans="1:1">
      <c r="A91" s="80" t="s">
        <v>83</v>
      </c>
    </row>
    <row r="92" spans="1:1">
      <c r="A92" s="80" t="s">
        <v>82</v>
      </c>
    </row>
    <row r="107" spans="1:1">
      <c r="A107" s="71"/>
    </row>
    <row r="109" spans="1:1">
      <c r="A109" s="76" t="s">
        <v>88</v>
      </c>
    </row>
    <row r="111" spans="1:1">
      <c r="A111" s="80" t="s">
        <v>89</v>
      </c>
    </row>
    <row r="112" spans="1:1">
      <c r="A112" s="80" t="s">
        <v>90</v>
      </c>
    </row>
    <row r="113" spans="1:1">
      <c r="A113" s="80" t="s">
        <v>91</v>
      </c>
    </row>
    <row r="114" spans="1:1">
      <c r="A114" s="80" t="s">
        <v>92</v>
      </c>
    </row>
    <row r="116" spans="1:1">
      <c r="A116" s="80" t="s">
        <v>93</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51DCD-C013-7042-8CA2-9BAE5A6AF6A9}">
  <dimension ref="A2"/>
  <sheetViews>
    <sheetView workbookViewId="0">
      <selection activeCell="L19" sqref="L19"/>
    </sheetView>
  </sheetViews>
  <sheetFormatPr baseColWidth="10" defaultRowHeight="16"/>
  <sheetData>
    <row r="2" spans="1:1">
      <c r="A2" t="s">
        <v>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3D28-6259-964F-A1E4-875803BF5E21}">
  <dimension ref="A2:C13"/>
  <sheetViews>
    <sheetView zoomScaleNormal="100" workbookViewId="0">
      <selection activeCell="D8" sqref="D8"/>
    </sheetView>
  </sheetViews>
  <sheetFormatPr baseColWidth="10" defaultRowHeight="16"/>
  <cols>
    <col min="1" max="1" width="19.140625" customWidth="1"/>
    <col min="2" max="3" width="14.7109375" customWidth="1"/>
  </cols>
  <sheetData>
    <row r="2" spans="1:3" ht="23">
      <c r="A2" s="5" t="s">
        <v>14</v>
      </c>
    </row>
    <row r="4" spans="1:3">
      <c r="A4" t="s">
        <v>54</v>
      </c>
    </row>
    <row r="6" spans="1:3" ht="20">
      <c r="A6" s="114"/>
      <c r="B6" s="115">
        <v>2021</v>
      </c>
      <c r="C6" s="115"/>
    </row>
    <row r="7" spans="1:3" ht="20">
      <c r="A7" s="114"/>
      <c r="B7" s="116" t="s">
        <v>0</v>
      </c>
      <c r="C7" s="117" t="s">
        <v>1</v>
      </c>
    </row>
    <row r="8" spans="1:3" ht="20">
      <c r="A8" s="114" t="s">
        <v>53</v>
      </c>
      <c r="B8" s="118">
        <f>'Labor costs'!DC22</f>
        <v>5320</v>
      </c>
      <c r="C8" s="119">
        <f>'Labor costs'!DD22</f>
        <v>2345</v>
      </c>
    </row>
    <row r="9" spans="1:3" ht="20">
      <c r="A9" s="120" t="s">
        <v>52</v>
      </c>
      <c r="B9" s="121">
        <f>Material!DC22</f>
        <v>3700</v>
      </c>
      <c r="C9" s="122">
        <f>Material!DD22</f>
        <v>3668</v>
      </c>
    </row>
    <row r="10" spans="1:3" ht="20">
      <c r="A10" s="114" t="s">
        <v>51</v>
      </c>
      <c r="B10" s="121">
        <f>Equipment!DC22</f>
        <v>1200</v>
      </c>
      <c r="C10" s="122">
        <f>Equipment!DD22</f>
        <v>1200</v>
      </c>
    </row>
    <row r="11" spans="1:3" ht="20">
      <c r="A11" s="114" t="s">
        <v>50</v>
      </c>
      <c r="B11" s="118">
        <f>Travel!DC22</f>
        <v>380</v>
      </c>
      <c r="C11" s="119">
        <f>Travel!DD22</f>
        <v>430</v>
      </c>
    </row>
    <row r="12" spans="1:3" ht="21" thickBot="1">
      <c r="A12" s="120" t="s">
        <v>49</v>
      </c>
      <c r="B12" s="121">
        <f>Other!DC22</f>
        <v>0</v>
      </c>
      <c r="C12" s="122">
        <f>Other!DD22</f>
        <v>0</v>
      </c>
    </row>
    <row r="13" spans="1:3" ht="21" thickBot="1">
      <c r="A13" s="123" t="s">
        <v>15</v>
      </c>
      <c r="B13" s="124">
        <f>SUM(B8:B12)</f>
        <v>10600</v>
      </c>
      <c r="C13" s="125">
        <f>SUM(C8:C12)</f>
        <v>7643</v>
      </c>
    </row>
  </sheetData>
  <mergeCells count="1">
    <mergeCell ref="B6:C6"/>
  </mergeCells>
  <pageMargins left="0.7" right="0.7" top="0.78740157499999996" bottom="0.78740157499999996"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F793A-E7F5-6447-AEC8-E3F2473AA34E}">
  <dimension ref="A1:DD22"/>
  <sheetViews>
    <sheetView zoomScaleNormal="100" workbookViewId="0">
      <pane xSplit="2" ySplit="6" topLeftCell="C7" activePane="bottomRight" state="frozen"/>
      <selection pane="topRight" activeCell="C1" sqref="C1"/>
      <selection pane="bottomLeft" activeCell="A5" sqref="A5"/>
      <selection pane="bottomRight" activeCell="C19" sqref="C19"/>
    </sheetView>
  </sheetViews>
  <sheetFormatPr baseColWidth="10" defaultRowHeight="16"/>
  <cols>
    <col min="1" max="1" width="17" customWidth="1"/>
    <col min="2" max="2" width="19" customWidth="1"/>
    <col min="3" max="8" width="8.140625" style="2" customWidth="1"/>
    <col min="9" max="18" width="8.140625" style="1" customWidth="1"/>
    <col min="19" max="106" width="10.28515625" style="1" customWidth="1"/>
    <col min="107" max="108" width="10.28515625" customWidth="1"/>
  </cols>
  <sheetData>
    <row r="1" spans="1:108" ht="35" customHeight="1">
      <c r="A1" s="5" t="s">
        <v>19</v>
      </c>
      <c r="C1" s="4" t="s">
        <v>105</v>
      </c>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35</v>
      </c>
      <c r="DD4" s="95"/>
    </row>
    <row r="5" spans="1:108" ht="17" customHeight="1">
      <c r="B5" s="39" t="s">
        <v>33</v>
      </c>
      <c r="C5" s="37">
        <v>44199</v>
      </c>
      <c r="D5" s="38">
        <f>C5+6</f>
        <v>44205</v>
      </c>
      <c r="E5" s="37">
        <f>C5+7</f>
        <v>44206</v>
      </c>
      <c r="F5" s="38">
        <f>D5+7</f>
        <v>44212</v>
      </c>
      <c r="G5" s="37">
        <f t="shared" ref="G5:Z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ref="AA5" si="1">Y5+7</f>
        <v>44283</v>
      </c>
      <c r="AB5" s="38">
        <f t="shared" ref="AB5" si="2">Z5+7</f>
        <v>44289</v>
      </c>
      <c r="AC5" s="37">
        <f t="shared" ref="AC5" si="3">AA5+7</f>
        <v>44290</v>
      </c>
      <c r="AD5" s="38">
        <f t="shared" ref="AD5" si="4">AB5+7</f>
        <v>44296</v>
      </c>
      <c r="AE5" s="37">
        <f t="shared" ref="AE5" si="5">AC5+7</f>
        <v>44297</v>
      </c>
      <c r="AF5" s="38">
        <f t="shared" ref="AF5" si="6">AD5+7</f>
        <v>44303</v>
      </c>
      <c r="AG5" s="37">
        <f t="shared" ref="AG5" si="7">AE5+7</f>
        <v>44304</v>
      </c>
      <c r="AH5" s="38">
        <f t="shared" ref="AH5" si="8">AF5+7</f>
        <v>44310</v>
      </c>
      <c r="AI5" s="37">
        <f t="shared" ref="AI5" si="9">AG5+7</f>
        <v>44311</v>
      </c>
      <c r="AJ5" s="38">
        <f t="shared" ref="AJ5" si="10">AH5+7</f>
        <v>44317</v>
      </c>
      <c r="AK5" s="37">
        <f t="shared" ref="AK5" si="11">AI5+7</f>
        <v>44318</v>
      </c>
      <c r="AL5" s="38">
        <f t="shared" ref="AL5" si="12">AJ5+7</f>
        <v>44324</v>
      </c>
      <c r="AM5" s="37">
        <f t="shared" ref="AM5" si="13">AK5+7</f>
        <v>44325</v>
      </c>
      <c r="AN5" s="38">
        <f t="shared" ref="AN5" si="14">AL5+7</f>
        <v>44331</v>
      </c>
      <c r="AO5" s="37">
        <f t="shared" ref="AO5" si="15">AM5+7</f>
        <v>44332</v>
      </c>
      <c r="AP5" s="38">
        <f t="shared" ref="AP5" si="16">AN5+7</f>
        <v>44338</v>
      </c>
      <c r="AQ5" s="37">
        <f t="shared" ref="AQ5" si="17">AO5+7</f>
        <v>44339</v>
      </c>
      <c r="AR5" s="38">
        <f t="shared" ref="AR5" si="18">AP5+7</f>
        <v>44345</v>
      </c>
      <c r="AS5" s="37">
        <f t="shared" ref="AS5" si="19">AQ5+7</f>
        <v>44346</v>
      </c>
      <c r="AT5" s="38">
        <f t="shared" ref="AT5" si="20">AR5+7</f>
        <v>44352</v>
      </c>
      <c r="AU5" s="37">
        <f t="shared" ref="AU5" si="21">AS5+7</f>
        <v>44353</v>
      </c>
      <c r="AV5" s="38">
        <f t="shared" ref="AV5" si="22">AT5+7</f>
        <v>44359</v>
      </c>
      <c r="AW5" s="37">
        <f t="shared" ref="AW5" si="23">AU5+7</f>
        <v>44360</v>
      </c>
      <c r="AX5" s="38">
        <f t="shared" ref="AX5" si="24">AV5+7</f>
        <v>44366</v>
      </c>
      <c r="AY5" s="37">
        <f t="shared" ref="AY5" si="25">AW5+7</f>
        <v>44367</v>
      </c>
      <c r="AZ5" s="38">
        <f t="shared" ref="AZ5" si="26">AX5+7</f>
        <v>44373</v>
      </c>
      <c r="BA5" s="37">
        <f t="shared" ref="BA5" si="27">AY5+7</f>
        <v>44374</v>
      </c>
      <c r="BB5" s="38">
        <f t="shared" ref="BB5" si="28">AZ5+7</f>
        <v>44380</v>
      </c>
      <c r="BC5" s="37">
        <f t="shared" ref="BC5" si="29">BA5+7</f>
        <v>44381</v>
      </c>
      <c r="BD5" s="38">
        <f t="shared" ref="BD5" si="30">BB5+7</f>
        <v>44387</v>
      </c>
      <c r="BE5" s="37">
        <f t="shared" ref="BE5" si="31">BC5+7</f>
        <v>44388</v>
      </c>
      <c r="BF5" s="38">
        <f t="shared" ref="BF5" si="32">BD5+7</f>
        <v>44394</v>
      </c>
      <c r="BG5" s="37">
        <f t="shared" ref="BG5" si="33">BE5+7</f>
        <v>44395</v>
      </c>
      <c r="BH5" s="38">
        <f t="shared" ref="BH5" si="34">BF5+7</f>
        <v>44401</v>
      </c>
      <c r="BI5" s="37">
        <f t="shared" ref="BI5" si="35">BG5+7</f>
        <v>44402</v>
      </c>
      <c r="BJ5" s="38">
        <f t="shared" ref="BJ5" si="36">BH5+7</f>
        <v>44408</v>
      </c>
      <c r="BK5" s="37">
        <f t="shared" ref="BK5" si="37">BI5+7</f>
        <v>44409</v>
      </c>
      <c r="BL5" s="38">
        <f t="shared" ref="BL5" si="38">BJ5+7</f>
        <v>44415</v>
      </c>
      <c r="BM5" s="37">
        <f t="shared" ref="BM5" si="39">BK5+7</f>
        <v>44416</v>
      </c>
      <c r="BN5" s="38">
        <f t="shared" ref="BN5" si="40">BL5+7</f>
        <v>44422</v>
      </c>
      <c r="BO5" s="37">
        <f t="shared" ref="BO5" si="41">BM5+7</f>
        <v>44423</v>
      </c>
      <c r="BP5" s="38">
        <f t="shared" ref="BP5" si="42">BN5+7</f>
        <v>44429</v>
      </c>
      <c r="BQ5" s="37">
        <f t="shared" ref="BQ5" si="43">BO5+7</f>
        <v>44430</v>
      </c>
      <c r="BR5" s="38">
        <f t="shared" ref="BR5" si="44">BP5+7</f>
        <v>44436</v>
      </c>
      <c r="BS5" s="37">
        <f t="shared" ref="BS5" si="45">BQ5+7</f>
        <v>44437</v>
      </c>
      <c r="BT5" s="38">
        <f t="shared" ref="BT5" si="46">BR5+7</f>
        <v>44443</v>
      </c>
      <c r="BU5" s="37">
        <f t="shared" ref="BU5" si="47">BS5+7</f>
        <v>44444</v>
      </c>
      <c r="BV5" s="38">
        <f t="shared" ref="BV5" si="48">BT5+7</f>
        <v>44450</v>
      </c>
      <c r="BW5" s="37">
        <f t="shared" ref="BW5" si="49">BU5+7</f>
        <v>44451</v>
      </c>
      <c r="BX5" s="38">
        <f t="shared" ref="BX5" si="50">BV5+7</f>
        <v>44457</v>
      </c>
      <c r="BY5" s="37">
        <f t="shared" ref="BY5" si="51">BW5+7</f>
        <v>44458</v>
      </c>
      <c r="BZ5" s="38">
        <f t="shared" ref="BZ5" si="52">BX5+7</f>
        <v>44464</v>
      </c>
      <c r="CA5" s="37">
        <f t="shared" ref="CA5" si="53">BY5+7</f>
        <v>44465</v>
      </c>
      <c r="CB5" s="38">
        <f t="shared" ref="CB5" si="54">BZ5+7</f>
        <v>44471</v>
      </c>
      <c r="CC5" s="37">
        <f t="shared" ref="CC5" si="55">CA5+7</f>
        <v>44472</v>
      </c>
      <c r="CD5" s="38">
        <f t="shared" ref="CD5" si="56">CB5+7</f>
        <v>44478</v>
      </c>
      <c r="CE5" s="37">
        <f t="shared" ref="CE5" si="57">CC5+7</f>
        <v>44479</v>
      </c>
      <c r="CF5" s="38">
        <f t="shared" ref="CF5" si="58">CD5+7</f>
        <v>44485</v>
      </c>
      <c r="CG5" s="37">
        <f t="shared" ref="CG5" si="59">CE5+7</f>
        <v>44486</v>
      </c>
      <c r="CH5" s="38">
        <f t="shared" ref="CH5" si="60">CF5+7</f>
        <v>44492</v>
      </c>
      <c r="CI5" s="37">
        <f t="shared" ref="CI5" si="61">CG5+7</f>
        <v>44493</v>
      </c>
      <c r="CJ5" s="38">
        <f t="shared" ref="CJ5" si="62">CH5+7</f>
        <v>44499</v>
      </c>
      <c r="CK5" s="37">
        <f t="shared" ref="CK5" si="63">CI5+7</f>
        <v>44500</v>
      </c>
      <c r="CL5" s="38">
        <f t="shared" ref="CL5" si="64">CJ5+7</f>
        <v>44506</v>
      </c>
      <c r="CM5" s="37">
        <f t="shared" ref="CM5" si="65">CK5+7</f>
        <v>44507</v>
      </c>
      <c r="CN5" s="38">
        <f t="shared" ref="CN5" si="66">CL5+7</f>
        <v>44513</v>
      </c>
      <c r="CO5" s="37">
        <f t="shared" ref="CO5" si="67">CM5+7</f>
        <v>44514</v>
      </c>
      <c r="CP5" s="38">
        <f t="shared" ref="CP5" si="68">CN5+7</f>
        <v>44520</v>
      </c>
      <c r="CQ5" s="37">
        <f t="shared" ref="CQ5" si="69">CO5+7</f>
        <v>44521</v>
      </c>
      <c r="CR5" s="38">
        <f t="shared" ref="CR5" si="70">CP5+7</f>
        <v>44527</v>
      </c>
      <c r="CS5" s="37">
        <f t="shared" ref="CS5" si="71">CQ5+7</f>
        <v>44528</v>
      </c>
      <c r="CT5" s="38">
        <f t="shared" ref="CT5" si="72">CR5+7</f>
        <v>44534</v>
      </c>
      <c r="CU5" s="37">
        <f t="shared" ref="CU5" si="73">CS5+7</f>
        <v>44535</v>
      </c>
      <c r="CV5" s="38">
        <f t="shared" ref="CV5" si="74">CT5+7</f>
        <v>44541</v>
      </c>
      <c r="CW5" s="37">
        <f t="shared" ref="CW5" si="75">CU5+7</f>
        <v>44542</v>
      </c>
      <c r="CX5" s="38">
        <f t="shared" ref="CX5" si="76">CV5+7</f>
        <v>44548</v>
      </c>
      <c r="CY5" s="37">
        <f t="shared" ref="CY5" si="77">CW5+7</f>
        <v>44549</v>
      </c>
      <c r="CZ5" s="70">
        <f t="shared" ref="CZ5" si="78">CX5+7</f>
        <v>44555</v>
      </c>
      <c r="DA5" s="37">
        <f t="shared" ref="DA5" si="79">CY5+7</f>
        <v>44556</v>
      </c>
      <c r="DB5" s="38">
        <f t="shared" ref="DB5" si="80">CZ5+7</f>
        <v>44562</v>
      </c>
      <c r="DC5" s="96"/>
      <c r="DD5" s="97"/>
    </row>
    <row r="6" spans="1:108" ht="19" customHeight="1">
      <c r="A6" s="31" t="s">
        <v>2</v>
      </c>
      <c r="B6" s="32" t="s">
        <v>3</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t="s">
        <v>5</v>
      </c>
      <c r="B7" s="8" t="s">
        <v>6</v>
      </c>
      <c r="C7" s="14">
        <v>10</v>
      </c>
      <c r="D7" s="15">
        <v>9</v>
      </c>
      <c r="E7" s="14">
        <v>8</v>
      </c>
      <c r="F7" s="15">
        <v>8</v>
      </c>
      <c r="G7" s="11">
        <v>7</v>
      </c>
      <c r="H7" s="20">
        <v>7.5</v>
      </c>
      <c r="I7" s="25">
        <v>12</v>
      </c>
      <c r="J7" s="15"/>
      <c r="K7" s="23">
        <v>5</v>
      </c>
      <c r="L7" s="20"/>
      <c r="M7" s="25">
        <v>6</v>
      </c>
      <c r="N7" s="15"/>
      <c r="O7" s="23">
        <v>7</v>
      </c>
      <c r="P7" s="20"/>
      <c r="Q7" s="25">
        <v>8</v>
      </c>
      <c r="R7" s="15"/>
      <c r="S7" s="23"/>
      <c r="T7" s="20"/>
      <c r="U7" s="25"/>
      <c r="V7" s="15"/>
      <c r="W7" s="23"/>
      <c r="X7" s="20"/>
      <c r="Y7" s="25"/>
      <c r="Z7" s="15"/>
      <c r="AA7" s="25"/>
      <c r="AB7" s="15"/>
      <c r="AC7" s="25"/>
      <c r="AD7" s="15"/>
      <c r="AE7" s="25"/>
      <c r="AF7" s="15"/>
      <c r="AG7" s="25"/>
      <c r="AH7" s="15"/>
      <c r="AI7" s="25"/>
      <c r="AJ7" s="15"/>
      <c r="AK7" s="25"/>
      <c r="AL7" s="15"/>
      <c r="AM7" s="25"/>
      <c r="AN7" s="15"/>
      <c r="AO7" s="25"/>
      <c r="AP7" s="15"/>
      <c r="AQ7" s="25"/>
      <c r="AR7" s="15"/>
      <c r="AS7" s="25"/>
      <c r="AT7" s="15"/>
      <c r="AU7" s="25"/>
      <c r="AV7" s="15"/>
      <c r="AW7" s="25"/>
      <c r="AX7" s="15"/>
      <c r="AY7" s="25"/>
      <c r="AZ7" s="15"/>
      <c r="BA7" s="25"/>
      <c r="BB7" s="15"/>
      <c r="BC7" s="25"/>
      <c r="BD7" s="15"/>
      <c r="BE7" s="25"/>
      <c r="BF7" s="15"/>
      <c r="BG7" s="25"/>
      <c r="BH7" s="15"/>
      <c r="BI7" s="25"/>
      <c r="BJ7" s="15"/>
      <c r="BK7" s="25"/>
      <c r="BL7" s="15"/>
      <c r="BM7" s="25"/>
      <c r="BN7" s="15"/>
      <c r="BO7" s="25"/>
      <c r="BP7" s="15"/>
      <c r="BQ7" s="25"/>
      <c r="BR7" s="15"/>
      <c r="BS7" s="25"/>
      <c r="BT7" s="15"/>
      <c r="BU7" s="25"/>
      <c r="BV7" s="15"/>
      <c r="BW7" s="25"/>
      <c r="BX7" s="15"/>
      <c r="BY7" s="25"/>
      <c r="BZ7" s="15"/>
      <c r="CA7" s="25"/>
      <c r="CB7" s="15"/>
      <c r="CC7" s="25"/>
      <c r="CD7" s="15"/>
      <c r="CE7" s="25"/>
      <c r="CF7" s="15"/>
      <c r="CG7" s="25"/>
      <c r="CH7" s="15"/>
      <c r="CI7" s="25"/>
      <c r="CJ7" s="15"/>
      <c r="CK7" s="25"/>
      <c r="CL7" s="15"/>
      <c r="CM7" s="25"/>
      <c r="CN7" s="15"/>
      <c r="CO7" s="25"/>
      <c r="CP7" s="15"/>
      <c r="CQ7" s="25"/>
      <c r="CR7" s="15"/>
      <c r="CS7" s="25"/>
      <c r="CT7" s="15"/>
      <c r="CU7" s="25"/>
      <c r="CV7" s="15"/>
      <c r="CW7" s="25"/>
      <c r="CX7" s="15"/>
      <c r="CY7" s="25"/>
      <c r="CZ7" s="42"/>
      <c r="DA7" s="25"/>
      <c r="DB7" s="15"/>
      <c r="DC7" s="40">
        <f>SUMIF(C$6:DB$6,"Plan",C7:DB7)</f>
        <v>63</v>
      </c>
      <c r="DD7" s="41">
        <f>SUMIF(C$6:DB$6,"Actual",C7:DB7)</f>
        <v>24.5</v>
      </c>
    </row>
    <row r="8" spans="1:108">
      <c r="A8" s="3" t="s">
        <v>7</v>
      </c>
      <c r="B8" s="8" t="s">
        <v>8</v>
      </c>
      <c r="C8" s="14">
        <v>4</v>
      </c>
      <c r="D8" s="15">
        <v>5</v>
      </c>
      <c r="E8" s="14">
        <v>5</v>
      </c>
      <c r="F8" s="15">
        <v>3</v>
      </c>
      <c r="G8" s="11">
        <v>5</v>
      </c>
      <c r="H8" s="20">
        <v>4.5</v>
      </c>
      <c r="I8" s="25">
        <v>8</v>
      </c>
      <c r="J8" s="26"/>
      <c r="K8" s="23"/>
      <c r="L8" s="29"/>
      <c r="M8" s="25"/>
      <c r="N8" s="26"/>
      <c r="O8" s="23"/>
      <c r="P8" s="29"/>
      <c r="Q8" s="25"/>
      <c r="R8" s="26"/>
      <c r="S8" s="23"/>
      <c r="T8" s="29"/>
      <c r="U8" s="25"/>
      <c r="V8" s="26"/>
      <c r="W8" s="23"/>
      <c r="X8" s="29"/>
      <c r="Y8" s="25"/>
      <c r="Z8" s="26"/>
      <c r="AA8" s="25"/>
      <c r="AB8" s="26"/>
      <c r="AC8" s="25"/>
      <c r="AD8" s="26"/>
      <c r="AE8" s="25"/>
      <c r="AF8" s="26"/>
      <c r="AG8" s="25"/>
      <c r="AH8" s="26"/>
      <c r="AI8" s="25"/>
      <c r="AJ8" s="26"/>
      <c r="AK8" s="25"/>
      <c r="AL8" s="26"/>
      <c r="AM8" s="25"/>
      <c r="AN8" s="26"/>
      <c r="AO8" s="25"/>
      <c r="AP8" s="26"/>
      <c r="AQ8" s="25"/>
      <c r="AR8" s="26"/>
      <c r="AS8" s="25"/>
      <c r="AT8" s="26"/>
      <c r="AU8" s="25"/>
      <c r="AV8" s="26"/>
      <c r="AW8" s="25"/>
      <c r="AX8" s="26"/>
      <c r="AY8" s="25"/>
      <c r="AZ8" s="26"/>
      <c r="BA8" s="25"/>
      <c r="BB8" s="26"/>
      <c r="BC8" s="25"/>
      <c r="BD8" s="26"/>
      <c r="BE8" s="25"/>
      <c r="BF8" s="26"/>
      <c r="BG8" s="25"/>
      <c r="BH8" s="26"/>
      <c r="BI8" s="25"/>
      <c r="BJ8" s="26"/>
      <c r="BK8" s="25"/>
      <c r="BL8" s="26"/>
      <c r="BM8" s="25"/>
      <c r="BN8" s="26"/>
      <c r="BO8" s="25"/>
      <c r="BP8" s="26"/>
      <c r="BQ8" s="25"/>
      <c r="BR8" s="26"/>
      <c r="BS8" s="25"/>
      <c r="BT8" s="26"/>
      <c r="BU8" s="25"/>
      <c r="BV8" s="26"/>
      <c r="BW8" s="25"/>
      <c r="BX8" s="26"/>
      <c r="BY8" s="25"/>
      <c r="BZ8" s="26"/>
      <c r="CA8" s="25"/>
      <c r="CB8" s="26"/>
      <c r="CC8" s="25"/>
      <c r="CD8" s="26"/>
      <c r="CE8" s="25"/>
      <c r="CF8" s="26"/>
      <c r="CG8" s="25"/>
      <c r="CH8" s="26"/>
      <c r="CI8" s="25"/>
      <c r="CJ8" s="26"/>
      <c r="CK8" s="25"/>
      <c r="CL8" s="26"/>
      <c r="CM8" s="25"/>
      <c r="CN8" s="26"/>
      <c r="CO8" s="25"/>
      <c r="CP8" s="26"/>
      <c r="CQ8" s="25"/>
      <c r="CR8" s="26"/>
      <c r="CS8" s="25"/>
      <c r="CT8" s="26"/>
      <c r="CU8" s="25"/>
      <c r="CV8" s="26"/>
      <c r="CW8" s="25"/>
      <c r="CX8" s="26"/>
      <c r="CY8" s="25"/>
      <c r="CZ8" s="26"/>
      <c r="DA8" s="25"/>
      <c r="DB8" s="26"/>
      <c r="DC8" s="40">
        <f t="shared" ref="DC8:DC21" si="81">SUMIF(C$6:DB$6,"Plan",C8:DB8)</f>
        <v>22</v>
      </c>
      <c r="DD8" s="41">
        <f t="shared" ref="DD8:DD21" si="82">SUMIF(C$6:DB$6,"Actual",C8:DB8)</f>
        <v>12.5</v>
      </c>
    </row>
    <row r="9" spans="1:108">
      <c r="A9" s="3" t="s">
        <v>9</v>
      </c>
      <c r="B9" s="8" t="s">
        <v>10</v>
      </c>
      <c r="C9" s="14"/>
      <c r="D9" s="15"/>
      <c r="E9" s="14"/>
      <c r="F9" s="15"/>
      <c r="G9" s="11"/>
      <c r="H9" s="20"/>
      <c r="I9" s="25"/>
      <c r="J9" s="26"/>
      <c r="K9" s="23"/>
      <c r="L9" s="29"/>
      <c r="M9" s="25"/>
      <c r="N9" s="26"/>
      <c r="O9" s="23"/>
      <c r="P9" s="29"/>
      <c r="Q9" s="25"/>
      <c r="R9" s="26"/>
      <c r="S9" s="23"/>
      <c r="T9" s="29"/>
      <c r="U9" s="25"/>
      <c r="V9" s="26"/>
      <c r="W9" s="23"/>
      <c r="X9" s="29"/>
      <c r="Y9" s="25"/>
      <c r="Z9" s="26"/>
      <c r="AA9" s="25"/>
      <c r="AB9" s="26"/>
      <c r="AC9" s="25"/>
      <c r="AD9" s="26"/>
      <c r="AE9" s="25"/>
      <c r="AF9" s="26"/>
      <c r="AG9" s="25"/>
      <c r="AH9" s="26"/>
      <c r="AI9" s="25"/>
      <c r="AJ9" s="26"/>
      <c r="AK9" s="25"/>
      <c r="AL9" s="26"/>
      <c r="AM9" s="25"/>
      <c r="AN9" s="26"/>
      <c r="AO9" s="25"/>
      <c r="AP9" s="26"/>
      <c r="AQ9" s="25"/>
      <c r="AR9" s="26"/>
      <c r="AS9" s="25"/>
      <c r="AT9" s="26"/>
      <c r="AU9" s="25"/>
      <c r="AV9" s="26"/>
      <c r="AW9" s="25"/>
      <c r="AX9" s="26"/>
      <c r="AY9" s="25"/>
      <c r="AZ9" s="26"/>
      <c r="BA9" s="25"/>
      <c r="BB9" s="26"/>
      <c r="BC9" s="25"/>
      <c r="BD9" s="26"/>
      <c r="BE9" s="25"/>
      <c r="BF9" s="26"/>
      <c r="BG9" s="25"/>
      <c r="BH9" s="26"/>
      <c r="BI9" s="25"/>
      <c r="BJ9" s="26"/>
      <c r="BK9" s="25"/>
      <c r="BL9" s="26"/>
      <c r="BM9" s="25"/>
      <c r="BN9" s="26"/>
      <c r="BO9" s="25"/>
      <c r="BP9" s="26"/>
      <c r="BQ9" s="25"/>
      <c r="BR9" s="26"/>
      <c r="BS9" s="25"/>
      <c r="BT9" s="26"/>
      <c r="BU9" s="25"/>
      <c r="BV9" s="26"/>
      <c r="BW9" s="25"/>
      <c r="BX9" s="26"/>
      <c r="BY9" s="25"/>
      <c r="BZ9" s="26"/>
      <c r="CA9" s="25"/>
      <c r="CB9" s="26"/>
      <c r="CC9" s="25"/>
      <c r="CD9" s="26"/>
      <c r="CE9" s="25"/>
      <c r="CF9" s="26"/>
      <c r="CG9" s="25"/>
      <c r="CH9" s="26"/>
      <c r="CI9" s="25"/>
      <c r="CJ9" s="26"/>
      <c r="CK9" s="25"/>
      <c r="CL9" s="26"/>
      <c r="CM9" s="25"/>
      <c r="CN9" s="26"/>
      <c r="CO9" s="25"/>
      <c r="CP9" s="26"/>
      <c r="CQ9" s="25"/>
      <c r="CR9" s="26"/>
      <c r="CS9" s="25"/>
      <c r="CT9" s="26"/>
      <c r="CU9" s="25"/>
      <c r="CV9" s="26"/>
      <c r="CW9" s="25"/>
      <c r="CX9" s="26"/>
      <c r="CY9" s="25"/>
      <c r="CZ9" s="26"/>
      <c r="DA9" s="25"/>
      <c r="DB9" s="26"/>
      <c r="DC9" s="40">
        <f t="shared" si="81"/>
        <v>0</v>
      </c>
      <c r="DD9" s="41">
        <f t="shared" si="82"/>
        <v>0</v>
      </c>
    </row>
    <row r="10" spans="1:108">
      <c r="A10" s="3" t="s">
        <v>18</v>
      </c>
      <c r="B10" s="8" t="s">
        <v>10</v>
      </c>
      <c r="C10" s="14"/>
      <c r="D10" s="15"/>
      <c r="E10" s="14"/>
      <c r="F10" s="15"/>
      <c r="G10" s="11"/>
      <c r="H10" s="20"/>
      <c r="I10" s="25"/>
      <c r="J10" s="26"/>
      <c r="K10" s="23"/>
      <c r="L10" s="29"/>
      <c r="M10" s="25"/>
      <c r="N10" s="26"/>
      <c r="O10" s="23"/>
      <c r="P10" s="29"/>
      <c r="Q10" s="25"/>
      <c r="R10" s="26"/>
      <c r="S10" s="23"/>
      <c r="T10" s="29"/>
      <c r="U10" s="25"/>
      <c r="V10" s="26"/>
      <c r="W10" s="23"/>
      <c r="X10" s="29"/>
      <c r="Y10" s="25"/>
      <c r="Z10" s="26"/>
      <c r="AA10" s="25"/>
      <c r="AB10" s="26"/>
      <c r="AC10" s="25"/>
      <c r="AD10" s="26"/>
      <c r="AE10" s="25"/>
      <c r="AF10" s="26"/>
      <c r="AG10" s="25"/>
      <c r="AH10" s="26"/>
      <c r="AI10" s="25"/>
      <c r="AJ10" s="26"/>
      <c r="AK10" s="25"/>
      <c r="AL10" s="26"/>
      <c r="AM10" s="25"/>
      <c r="AN10" s="26"/>
      <c r="AO10" s="25"/>
      <c r="AP10" s="26"/>
      <c r="AQ10" s="25"/>
      <c r="AR10" s="26"/>
      <c r="AS10" s="25"/>
      <c r="AT10" s="26"/>
      <c r="AU10" s="25"/>
      <c r="AV10" s="26"/>
      <c r="AW10" s="25"/>
      <c r="AX10" s="26"/>
      <c r="AY10" s="25"/>
      <c r="AZ10" s="26"/>
      <c r="BA10" s="25"/>
      <c r="BB10" s="26"/>
      <c r="BC10" s="25"/>
      <c r="BD10" s="26"/>
      <c r="BE10" s="25"/>
      <c r="BF10" s="26"/>
      <c r="BG10" s="25"/>
      <c r="BH10" s="26"/>
      <c r="BI10" s="25"/>
      <c r="BJ10" s="26"/>
      <c r="BK10" s="25"/>
      <c r="BL10" s="26"/>
      <c r="BM10" s="25"/>
      <c r="BN10" s="26"/>
      <c r="BO10" s="25"/>
      <c r="BP10" s="26"/>
      <c r="BQ10" s="25"/>
      <c r="BR10" s="26"/>
      <c r="BS10" s="25"/>
      <c r="BT10" s="26"/>
      <c r="BU10" s="25"/>
      <c r="BV10" s="26"/>
      <c r="BW10" s="25"/>
      <c r="BX10" s="26"/>
      <c r="BY10" s="25"/>
      <c r="BZ10" s="26"/>
      <c r="CA10" s="25"/>
      <c r="CB10" s="26"/>
      <c r="CC10" s="25"/>
      <c r="CD10" s="26"/>
      <c r="CE10" s="25"/>
      <c r="CF10" s="26"/>
      <c r="CG10" s="25"/>
      <c r="CH10" s="26"/>
      <c r="CI10" s="25"/>
      <c r="CJ10" s="26"/>
      <c r="CK10" s="25"/>
      <c r="CL10" s="26"/>
      <c r="CM10" s="25"/>
      <c r="CN10" s="26"/>
      <c r="CO10" s="25"/>
      <c r="CP10" s="26"/>
      <c r="CQ10" s="25"/>
      <c r="CR10" s="26"/>
      <c r="CS10" s="25"/>
      <c r="CT10" s="26"/>
      <c r="CU10" s="25"/>
      <c r="CV10" s="26"/>
      <c r="CW10" s="25"/>
      <c r="CX10" s="26"/>
      <c r="CY10" s="25"/>
      <c r="CZ10" s="26"/>
      <c r="DA10" s="25"/>
      <c r="DB10" s="26"/>
      <c r="DC10" s="40">
        <f t="shared" si="81"/>
        <v>0</v>
      </c>
      <c r="DD10" s="41">
        <f t="shared" si="82"/>
        <v>0</v>
      </c>
    </row>
    <row r="11" spans="1:108">
      <c r="A11" s="3"/>
      <c r="B11" s="8"/>
      <c r="C11" s="14"/>
      <c r="D11" s="15"/>
      <c r="E11" s="14"/>
      <c r="F11" s="15"/>
      <c r="G11" s="11"/>
      <c r="H11" s="20"/>
      <c r="I11" s="25"/>
      <c r="J11" s="26"/>
      <c r="K11" s="23"/>
      <c r="L11" s="29"/>
      <c r="M11" s="25"/>
      <c r="N11" s="26"/>
      <c r="O11" s="23"/>
      <c r="P11" s="29"/>
      <c r="Q11" s="25"/>
      <c r="R11" s="26"/>
      <c r="S11" s="23"/>
      <c r="T11" s="29"/>
      <c r="U11" s="25"/>
      <c r="V11" s="26"/>
      <c r="W11" s="23"/>
      <c r="X11" s="29"/>
      <c r="Y11" s="25"/>
      <c r="Z11" s="26"/>
      <c r="AA11" s="25"/>
      <c r="AB11" s="26"/>
      <c r="AC11" s="25"/>
      <c r="AD11" s="26"/>
      <c r="AE11" s="25"/>
      <c r="AF11" s="26"/>
      <c r="AG11" s="25"/>
      <c r="AH11" s="26"/>
      <c r="AI11" s="25"/>
      <c r="AJ11" s="26"/>
      <c r="AK11" s="25"/>
      <c r="AL11" s="26"/>
      <c r="AM11" s="25"/>
      <c r="AN11" s="26"/>
      <c r="AO11" s="25"/>
      <c r="AP11" s="26"/>
      <c r="AQ11" s="25"/>
      <c r="AR11" s="26"/>
      <c r="AS11" s="25"/>
      <c r="AT11" s="26"/>
      <c r="AU11" s="25"/>
      <c r="AV11" s="26"/>
      <c r="AW11" s="25"/>
      <c r="AX11" s="26"/>
      <c r="AY11" s="25"/>
      <c r="AZ11" s="26"/>
      <c r="BA11" s="25"/>
      <c r="BB11" s="26"/>
      <c r="BC11" s="25"/>
      <c r="BD11" s="26"/>
      <c r="BE11" s="25"/>
      <c r="BF11" s="26"/>
      <c r="BG11" s="25"/>
      <c r="BH11" s="26"/>
      <c r="BI11" s="25"/>
      <c r="BJ11" s="26"/>
      <c r="BK11" s="25"/>
      <c r="BL11" s="26"/>
      <c r="BM11" s="25"/>
      <c r="BN11" s="26"/>
      <c r="BO11" s="25"/>
      <c r="BP11" s="26"/>
      <c r="BQ11" s="25"/>
      <c r="BR11" s="26"/>
      <c r="BS11" s="25"/>
      <c r="BT11" s="26"/>
      <c r="BU11" s="25"/>
      <c r="BV11" s="26"/>
      <c r="BW11" s="25"/>
      <c r="BX11" s="26"/>
      <c r="BY11" s="25"/>
      <c r="BZ11" s="26"/>
      <c r="CA11" s="25"/>
      <c r="CB11" s="26"/>
      <c r="CC11" s="25"/>
      <c r="CD11" s="26"/>
      <c r="CE11" s="25"/>
      <c r="CF11" s="26"/>
      <c r="CG11" s="25"/>
      <c r="CH11" s="26"/>
      <c r="CI11" s="25"/>
      <c r="CJ11" s="26"/>
      <c r="CK11" s="25"/>
      <c r="CL11" s="26"/>
      <c r="CM11" s="25"/>
      <c r="CN11" s="26"/>
      <c r="CO11" s="25"/>
      <c r="CP11" s="26"/>
      <c r="CQ11" s="25"/>
      <c r="CR11" s="26"/>
      <c r="CS11" s="25"/>
      <c r="CT11" s="26"/>
      <c r="CU11" s="25"/>
      <c r="CV11" s="26"/>
      <c r="CW11" s="25"/>
      <c r="CX11" s="26"/>
      <c r="CY11" s="25"/>
      <c r="CZ11" s="26"/>
      <c r="DA11" s="25"/>
      <c r="DB11" s="26"/>
      <c r="DC11" s="40">
        <f t="shared" si="81"/>
        <v>0</v>
      </c>
      <c r="DD11" s="41">
        <f t="shared" si="82"/>
        <v>0</v>
      </c>
    </row>
    <row r="12" spans="1:108">
      <c r="A12" s="3"/>
      <c r="B12" s="8"/>
      <c r="C12" s="14"/>
      <c r="D12" s="15"/>
      <c r="E12" s="14"/>
      <c r="F12" s="15"/>
      <c r="G12" s="11"/>
      <c r="H12" s="20"/>
      <c r="I12" s="25"/>
      <c r="J12" s="26"/>
      <c r="K12" s="23"/>
      <c r="L12" s="29"/>
      <c r="M12" s="25"/>
      <c r="N12" s="26"/>
      <c r="O12" s="23"/>
      <c r="P12" s="29"/>
      <c r="Q12" s="25"/>
      <c r="R12" s="26"/>
      <c r="S12" s="23"/>
      <c r="T12" s="29"/>
      <c r="U12" s="25"/>
      <c r="V12" s="26"/>
      <c r="W12" s="23"/>
      <c r="X12" s="29"/>
      <c r="Y12" s="25"/>
      <c r="Z12" s="26"/>
      <c r="AA12" s="25"/>
      <c r="AB12" s="26"/>
      <c r="AC12" s="25"/>
      <c r="AD12" s="26"/>
      <c r="AE12" s="25"/>
      <c r="AF12" s="26"/>
      <c r="AG12" s="25"/>
      <c r="AH12" s="26"/>
      <c r="AI12" s="25"/>
      <c r="AJ12" s="26"/>
      <c r="AK12" s="25"/>
      <c r="AL12" s="26"/>
      <c r="AM12" s="25"/>
      <c r="AN12" s="26"/>
      <c r="AO12" s="25"/>
      <c r="AP12" s="26"/>
      <c r="AQ12" s="25"/>
      <c r="AR12" s="26"/>
      <c r="AS12" s="25"/>
      <c r="AT12" s="26"/>
      <c r="AU12" s="25"/>
      <c r="AV12" s="26"/>
      <c r="AW12" s="25"/>
      <c r="AX12" s="26"/>
      <c r="AY12" s="25"/>
      <c r="AZ12" s="26"/>
      <c r="BA12" s="25"/>
      <c r="BB12" s="26"/>
      <c r="BC12" s="25"/>
      <c r="BD12" s="26"/>
      <c r="BE12" s="25"/>
      <c r="BF12" s="26"/>
      <c r="BG12" s="25"/>
      <c r="BH12" s="26"/>
      <c r="BI12" s="25"/>
      <c r="BJ12" s="26"/>
      <c r="BK12" s="25"/>
      <c r="BL12" s="26"/>
      <c r="BM12" s="25"/>
      <c r="BN12" s="26"/>
      <c r="BO12" s="25"/>
      <c r="BP12" s="26"/>
      <c r="BQ12" s="25"/>
      <c r="BR12" s="26"/>
      <c r="BS12" s="25"/>
      <c r="BT12" s="26"/>
      <c r="BU12" s="25"/>
      <c r="BV12" s="26"/>
      <c r="BW12" s="25"/>
      <c r="BX12" s="26"/>
      <c r="BY12" s="25"/>
      <c r="BZ12" s="26"/>
      <c r="CA12" s="25"/>
      <c r="CB12" s="26"/>
      <c r="CC12" s="25"/>
      <c r="CD12" s="26"/>
      <c r="CE12" s="25"/>
      <c r="CF12" s="26"/>
      <c r="CG12" s="25"/>
      <c r="CH12" s="26"/>
      <c r="CI12" s="25"/>
      <c r="CJ12" s="26"/>
      <c r="CK12" s="25"/>
      <c r="CL12" s="26"/>
      <c r="CM12" s="25"/>
      <c r="CN12" s="26"/>
      <c r="CO12" s="25"/>
      <c r="CP12" s="26"/>
      <c r="CQ12" s="25"/>
      <c r="CR12" s="26"/>
      <c r="CS12" s="25"/>
      <c r="CT12" s="26"/>
      <c r="CU12" s="25"/>
      <c r="CV12" s="26"/>
      <c r="CW12" s="25"/>
      <c r="CX12" s="26"/>
      <c r="CY12" s="25"/>
      <c r="CZ12" s="26"/>
      <c r="DA12" s="25"/>
      <c r="DB12" s="26"/>
      <c r="DC12" s="40">
        <f t="shared" si="81"/>
        <v>0</v>
      </c>
      <c r="DD12" s="41">
        <f t="shared" si="82"/>
        <v>0</v>
      </c>
    </row>
    <row r="13" spans="1:108">
      <c r="A13" s="3"/>
      <c r="B13" s="8"/>
      <c r="C13" s="14"/>
      <c r="D13" s="15"/>
      <c r="E13" s="14"/>
      <c r="F13" s="15"/>
      <c r="G13" s="11"/>
      <c r="H13" s="20"/>
      <c r="I13" s="25"/>
      <c r="J13" s="26"/>
      <c r="K13" s="23"/>
      <c r="L13" s="29"/>
      <c r="M13" s="25"/>
      <c r="N13" s="26"/>
      <c r="O13" s="23"/>
      <c r="P13" s="29"/>
      <c r="Q13" s="25"/>
      <c r="R13" s="26"/>
      <c r="S13" s="23"/>
      <c r="T13" s="29"/>
      <c r="U13" s="25"/>
      <c r="V13" s="26"/>
      <c r="W13" s="23"/>
      <c r="X13" s="29"/>
      <c r="Y13" s="25"/>
      <c r="Z13" s="26"/>
      <c r="AA13" s="25"/>
      <c r="AB13" s="26"/>
      <c r="AC13" s="25"/>
      <c r="AD13" s="26"/>
      <c r="AE13" s="25"/>
      <c r="AF13" s="26"/>
      <c r="AG13" s="25"/>
      <c r="AH13" s="26"/>
      <c r="AI13" s="25"/>
      <c r="AJ13" s="26"/>
      <c r="AK13" s="25"/>
      <c r="AL13" s="26"/>
      <c r="AM13" s="25"/>
      <c r="AN13" s="26"/>
      <c r="AO13" s="25"/>
      <c r="AP13" s="26"/>
      <c r="AQ13" s="25"/>
      <c r="AR13" s="26"/>
      <c r="AS13" s="25"/>
      <c r="AT13" s="26"/>
      <c r="AU13" s="25"/>
      <c r="AV13" s="26"/>
      <c r="AW13" s="25"/>
      <c r="AX13" s="26"/>
      <c r="AY13" s="25"/>
      <c r="AZ13" s="26"/>
      <c r="BA13" s="25"/>
      <c r="BB13" s="26"/>
      <c r="BC13" s="25"/>
      <c r="BD13" s="26"/>
      <c r="BE13" s="25"/>
      <c r="BF13" s="26"/>
      <c r="BG13" s="25"/>
      <c r="BH13" s="26"/>
      <c r="BI13" s="25"/>
      <c r="BJ13" s="26"/>
      <c r="BK13" s="25"/>
      <c r="BL13" s="26"/>
      <c r="BM13" s="25"/>
      <c r="BN13" s="26"/>
      <c r="BO13" s="25"/>
      <c r="BP13" s="26"/>
      <c r="BQ13" s="25"/>
      <c r="BR13" s="26"/>
      <c r="BS13" s="25"/>
      <c r="BT13" s="26"/>
      <c r="BU13" s="25"/>
      <c r="BV13" s="26"/>
      <c r="BW13" s="25"/>
      <c r="BX13" s="26"/>
      <c r="BY13" s="25"/>
      <c r="BZ13" s="26"/>
      <c r="CA13" s="25"/>
      <c r="CB13" s="26"/>
      <c r="CC13" s="25"/>
      <c r="CD13" s="26"/>
      <c r="CE13" s="25"/>
      <c r="CF13" s="26"/>
      <c r="CG13" s="25"/>
      <c r="CH13" s="26"/>
      <c r="CI13" s="25"/>
      <c r="CJ13" s="26"/>
      <c r="CK13" s="25"/>
      <c r="CL13" s="26"/>
      <c r="CM13" s="25"/>
      <c r="CN13" s="26"/>
      <c r="CO13" s="25"/>
      <c r="CP13" s="26"/>
      <c r="CQ13" s="25"/>
      <c r="CR13" s="26"/>
      <c r="CS13" s="25"/>
      <c r="CT13" s="26"/>
      <c r="CU13" s="25"/>
      <c r="CV13" s="26"/>
      <c r="CW13" s="25"/>
      <c r="CX13" s="26"/>
      <c r="CY13" s="25"/>
      <c r="CZ13" s="26"/>
      <c r="DA13" s="25"/>
      <c r="DB13" s="26"/>
      <c r="DC13" s="40">
        <f t="shared" si="81"/>
        <v>0</v>
      </c>
      <c r="DD13" s="41">
        <f t="shared" si="82"/>
        <v>0</v>
      </c>
    </row>
    <row r="14" spans="1:108">
      <c r="A14" s="3"/>
      <c r="B14" s="8"/>
      <c r="C14" s="14"/>
      <c r="D14" s="15"/>
      <c r="E14" s="14"/>
      <c r="F14" s="15"/>
      <c r="G14" s="11"/>
      <c r="H14" s="20"/>
      <c r="I14" s="25"/>
      <c r="J14" s="26"/>
      <c r="K14" s="23"/>
      <c r="L14" s="29"/>
      <c r="M14" s="25"/>
      <c r="N14" s="26"/>
      <c r="O14" s="23"/>
      <c r="P14" s="29"/>
      <c r="Q14" s="25"/>
      <c r="R14" s="26"/>
      <c r="S14" s="23"/>
      <c r="T14" s="29"/>
      <c r="U14" s="25"/>
      <c r="V14" s="26"/>
      <c r="W14" s="23"/>
      <c r="X14" s="29"/>
      <c r="Y14" s="25"/>
      <c r="Z14" s="26"/>
      <c r="AA14" s="25"/>
      <c r="AB14" s="26"/>
      <c r="AC14" s="25"/>
      <c r="AD14" s="26"/>
      <c r="AE14" s="25"/>
      <c r="AF14" s="26"/>
      <c r="AG14" s="25"/>
      <c r="AH14" s="26"/>
      <c r="AI14" s="25"/>
      <c r="AJ14" s="26"/>
      <c r="AK14" s="25"/>
      <c r="AL14" s="26"/>
      <c r="AM14" s="25"/>
      <c r="AN14" s="26"/>
      <c r="AO14" s="25"/>
      <c r="AP14" s="26"/>
      <c r="AQ14" s="25"/>
      <c r="AR14" s="26"/>
      <c r="AS14" s="25"/>
      <c r="AT14" s="26"/>
      <c r="AU14" s="25"/>
      <c r="AV14" s="26"/>
      <c r="AW14" s="25"/>
      <c r="AX14" s="26"/>
      <c r="AY14" s="25"/>
      <c r="AZ14" s="26"/>
      <c r="BA14" s="25"/>
      <c r="BB14" s="26"/>
      <c r="BC14" s="25"/>
      <c r="BD14" s="26"/>
      <c r="BE14" s="25"/>
      <c r="BF14" s="26"/>
      <c r="BG14" s="25"/>
      <c r="BH14" s="26"/>
      <c r="BI14" s="25"/>
      <c r="BJ14" s="26"/>
      <c r="BK14" s="25"/>
      <c r="BL14" s="26"/>
      <c r="BM14" s="25"/>
      <c r="BN14" s="26"/>
      <c r="BO14" s="25"/>
      <c r="BP14" s="26"/>
      <c r="BQ14" s="25"/>
      <c r="BR14" s="26"/>
      <c r="BS14" s="25"/>
      <c r="BT14" s="26"/>
      <c r="BU14" s="25"/>
      <c r="BV14" s="26"/>
      <c r="BW14" s="25"/>
      <c r="BX14" s="26"/>
      <c r="BY14" s="25"/>
      <c r="BZ14" s="26"/>
      <c r="CA14" s="25"/>
      <c r="CB14" s="26"/>
      <c r="CC14" s="25"/>
      <c r="CD14" s="26"/>
      <c r="CE14" s="25"/>
      <c r="CF14" s="26"/>
      <c r="CG14" s="25"/>
      <c r="CH14" s="26"/>
      <c r="CI14" s="25"/>
      <c r="CJ14" s="26"/>
      <c r="CK14" s="25"/>
      <c r="CL14" s="26"/>
      <c r="CM14" s="25"/>
      <c r="CN14" s="26"/>
      <c r="CO14" s="25"/>
      <c r="CP14" s="26"/>
      <c r="CQ14" s="25"/>
      <c r="CR14" s="26"/>
      <c r="CS14" s="25"/>
      <c r="CT14" s="26"/>
      <c r="CU14" s="25"/>
      <c r="CV14" s="26"/>
      <c r="CW14" s="25"/>
      <c r="CX14" s="26"/>
      <c r="CY14" s="25"/>
      <c r="CZ14" s="26"/>
      <c r="DA14" s="25"/>
      <c r="DB14" s="26"/>
      <c r="DC14" s="40">
        <f t="shared" si="81"/>
        <v>0</v>
      </c>
      <c r="DD14" s="41">
        <f t="shared" si="82"/>
        <v>0</v>
      </c>
    </row>
    <row r="15" spans="1:108">
      <c r="A15" s="3"/>
      <c r="B15" s="8"/>
      <c r="C15" s="14"/>
      <c r="D15" s="15"/>
      <c r="E15" s="14"/>
      <c r="F15" s="15"/>
      <c r="G15" s="11"/>
      <c r="H15" s="20"/>
      <c r="I15" s="25"/>
      <c r="J15" s="26"/>
      <c r="K15" s="23"/>
      <c r="L15" s="29"/>
      <c r="M15" s="25"/>
      <c r="N15" s="26"/>
      <c r="O15" s="23"/>
      <c r="P15" s="29"/>
      <c r="Q15" s="25"/>
      <c r="R15" s="26"/>
      <c r="S15" s="23"/>
      <c r="T15" s="29"/>
      <c r="U15" s="25"/>
      <c r="V15" s="26"/>
      <c r="W15" s="23"/>
      <c r="X15" s="29"/>
      <c r="Y15" s="25"/>
      <c r="Z15" s="26"/>
      <c r="AA15" s="25"/>
      <c r="AB15" s="26"/>
      <c r="AC15" s="25"/>
      <c r="AD15" s="26"/>
      <c r="AE15" s="25"/>
      <c r="AF15" s="26"/>
      <c r="AG15" s="25"/>
      <c r="AH15" s="26"/>
      <c r="AI15" s="25"/>
      <c r="AJ15" s="26"/>
      <c r="AK15" s="25"/>
      <c r="AL15" s="26"/>
      <c r="AM15" s="25"/>
      <c r="AN15" s="26"/>
      <c r="AO15" s="25"/>
      <c r="AP15" s="26"/>
      <c r="AQ15" s="25"/>
      <c r="AR15" s="26"/>
      <c r="AS15" s="25"/>
      <c r="AT15" s="26"/>
      <c r="AU15" s="25"/>
      <c r="AV15" s="26"/>
      <c r="AW15" s="25"/>
      <c r="AX15" s="26"/>
      <c r="AY15" s="25"/>
      <c r="AZ15" s="26"/>
      <c r="BA15" s="25"/>
      <c r="BB15" s="26"/>
      <c r="BC15" s="25"/>
      <c r="BD15" s="26"/>
      <c r="BE15" s="25"/>
      <c r="BF15" s="26"/>
      <c r="BG15" s="25"/>
      <c r="BH15" s="26"/>
      <c r="BI15" s="25"/>
      <c r="BJ15" s="26"/>
      <c r="BK15" s="25"/>
      <c r="BL15" s="26"/>
      <c r="BM15" s="25"/>
      <c r="BN15" s="26"/>
      <c r="BO15" s="25"/>
      <c r="BP15" s="26"/>
      <c r="BQ15" s="25"/>
      <c r="BR15" s="26"/>
      <c r="BS15" s="25"/>
      <c r="BT15" s="26"/>
      <c r="BU15" s="25"/>
      <c r="BV15" s="26"/>
      <c r="BW15" s="25"/>
      <c r="BX15" s="26"/>
      <c r="BY15" s="25"/>
      <c r="BZ15" s="26"/>
      <c r="CA15" s="25"/>
      <c r="CB15" s="26"/>
      <c r="CC15" s="25"/>
      <c r="CD15" s="26"/>
      <c r="CE15" s="25"/>
      <c r="CF15" s="26"/>
      <c r="CG15" s="25"/>
      <c r="CH15" s="26"/>
      <c r="CI15" s="25"/>
      <c r="CJ15" s="26"/>
      <c r="CK15" s="25"/>
      <c r="CL15" s="26"/>
      <c r="CM15" s="25"/>
      <c r="CN15" s="26"/>
      <c r="CO15" s="25"/>
      <c r="CP15" s="26"/>
      <c r="CQ15" s="25"/>
      <c r="CR15" s="26"/>
      <c r="CS15" s="25"/>
      <c r="CT15" s="26"/>
      <c r="CU15" s="25"/>
      <c r="CV15" s="26"/>
      <c r="CW15" s="25"/>
      <c r="CX15" s="26"/>
      <c r="CY15" s="25"/>
      <c r="CZ15" s="26"/>
      <c r="DA15" s="25"/>
      <c r="DB15" s="26"/>
      <c r="DC15" s="40">
        <f t="shared" si="81"/>
        <v>0</v>
      </c>
      <c r="DD15" s="41">
        <f t="shared" si="82"/>
        <v>0</v>
      </c>
    </row>
    <row r="16" spans="1:108">
      <c r="A16" s="3"/>
      <c r="B16" s="8"/>
      <c r="C16" s="14"/>
      <c r="D16" s="15"/>
      <c r="E16" s="14"/>
      <c r="F16" s="15"/>
      <c r="G16" s="11"/>
      <c r="H16" s="20"/>
      <c r="I16" s="25"/>
      <c r="J16" s="26"/>
      <c r="K16" s="23"/>
      <c r="L16" s="29"/>
      <c r="M16" s="25"/>
      <c r="N16" s="26"/>
      <c r="O16" s="23"/>
      <c r="P16" s="29"/>
      <c r="Q16" s="25"/>
      <c r="R16" s="26"/>
      <c r="S16" s="23"/>
      <c r="T16" s="29"/>
      <c r="U16" s="25"/>
      <c r="V16" s="26"/>
      <c r="W16" s="23"/>
      <c r="X16" s="29"/>
      <c r="Y16" s="25"/>
      <c r="Z16" s="26"/>
      <c r="AA16" s="25"/>
      <c r="AB16" s="26"/>
      <c r="AC16" s="25"/>
      <c r="AD16" s="26"/>
      <c r="AE16" s="25"/>
      <c r="AF16" s="26"/>
      <c r="AG16" s="25"/>
      <c r="AH16" s="26"/>
      <c r="AI16" s="25"/>
      <c r="AJ16" s="26"/>
      <c r="AK16" s="25"/>
      <c r="AL16" s="26"/>
      <c r="AM16" s="25"/>
      <c r="AN16" s="26"/>
      <c r="AO16" s="25"/>
      <c r="AP16" s="26"/>
      <c r="AQ16" s="25"/>
      <c r="AR16" s="26"/>
      <c r="AS16" s="25"/>
      <c r="AT16" s="26"/>
      <c r="AU16" s="25"/>
      <c r="AV16" s="26"/>
      <c r="AW16" s="25"/>
      <c r="AX16" s="26"/>
      <c r="AY16" s="25"/>
      <c r="AZ16" s="26"/>
      <c r="BA16" s="25"/>
      <c r="BB16" s="26"/>
      <c r="BC16" s="25"/>
      <c r="BD16" s="26"/>
      <c r="BE16" s="25"/>
      <c r="BF16" s="26"/>
      <c r="BG16" s="25"/>
      <c r="BH16" s="26"/>
      <c r="BI16" s="25"/>
      <c r="BJ16" s="26"/>
      <c r="BK16" s="25"/>
      <c r="BL16" s="26"/>
      <c r="BM16" s="25"/>
      <c r="BN16" s="26"/>
      <c r="BO16" s="25"/>
      <c r="BP16" s="26"/>
      <c r="BQ16" s="25"/>
      <c r="BR16" s="26"/>
      <c r="BS16" s="25"/>
      <c r="BT16" s="26"/>
      <c r="BU16" s="25"/>
      <c r="BV16" s="26"/>
      <c r="BW16" s="25"/>
      <c r="BX16" s="26"/>
      <c r="BY16" s="25"/>
      <c r="BZ16" s="26"/>
      <c r="CA16" s="25"/>
      <c r="CB16" s="26"/>
      <c r="CC16" s="25"/>
      <c r="CD16" s="26"/>
      <c r="CE16" s="25"/>
      <c r="CF16" s="26"/>
      <c r="CG16" s="25"/>
      <c r="CH16" s="26"/>
      <c r="CI16" s="25"/>
      <c r="CJ16" s="26"/>
      <c r="CK16" s="25"/>
      <c r="CL16" s="26"/>
      <c r="CM16" s="25"/>
      <c r="CN16" s="26"/>
      <c r="CO16" s="25"/>
      <c r="CP16" s="26"/>
      <c r="CQ16" s="25"/>
      <c r="CR16" s="26"/>
      <c r="CS16" s="25"/>
      <c r="CT16" s="26"/>
      <c r="CU16" s="25"/>
      <c r="CV16" s="26"/>
      <c r="CW16" s="25"/>
      <c r="CX16" s="26"/>
      <c r="CY16" s="25"/>
      <c r="CZ16" s="26"/>
      <c r="DA16" s="25"/>
      <c r="DB16" s="26"/>
      <c r="DC16" s="40">
        <f t="shared" si="81"/>
        <v>0</v>
      </c>
      <c r="DD16" s="41">
        <f t="shared" si="82"/>
        <v>0</v>
      </c>
    </row>
    <row r="17" spans="1:108">
      <c r="A17" s="3"/>
      <c r="B17" s="8"/>
      <c r="C17" s="14"/>
      <c r="D17" s="15"/>
      <c r="E17" s="14"/>
      <c r="F17" s="15"/>
      <c r="G17" s="11"/>
      <c r="H17" s="20"/>
      <c r="I17" s="25"/>
      <c r="J17" s="26"/>
      <c r="K17" s="23"/>
      <c r="L17" s="29"/>
      <c r="M17" s="25"/>
      <c r="N17" s="26"/>
      <c r="O17" s="23"/>
      <c r="P17" s="29"/>
      <c r="Q17" s="25"/>
      <c r="R17" s="26"/>
      <c r="S17" s="23"/>
      <c r="T17" s="29"/>
      <c r="U17" s="25"/>
      <c r="V17" s="26"/>
      <c r="W17" s="23"/>
      <c r="X17" s="29"/>
      <c r="Y17" s="25"/>
      <c r="Z17" s="26"/>
      <c r="AA17" s="25"/>
      <c r="AB17" s="26"/>
      <c r="AC17" s="25"/>
      <c r="AD17" s="26"/>
      <c r="AE17" s="25"/>
      <c r="AF17" s="26"/>
      <c r="AG17" s="25"/>
      <c r="AH17" s="26"/>
      <c r="AI17" s="25"/>
      <c r="AJ17" s="26"/>
      <c r="AK17" s="25"/>
      <c r="AL17" s="26"/>
      <c r="AM17" s="25"/>
      <c r="AN17" s="26"/>
      <c r="AO17" s="25"/>
      <c r="AP17" s="26"/>
      <c r="AQ17" s="25"/>
      <c r="AR17" s="26"/>
      <c r="AS17" s="25"/>
      <c r="AT17" s="26"/>
      <c r="AU17" s="25"/>
      <c r="AV17" s="26"/>
      <c r="AW17" s="25"/>
      <c r="AX17" s="26"/>
      <c r="AY17" s="25"/>
      <c r="AZ17" s="26"/>
      <c r="BA17" s="25"/>
      <c r="BB17" s="26"/>
      <c r="BC17" s="25"/>
      <c r="BD17" s="26"/>
      <c r="BE17" s="25"/>
      <c r="BF17" s="26"/>
      <c r="BG17" s="25"/>
      <c r="BH17" s="26"/>
      <c r="BI17" s="25"/>
      <c r="BJ17" s="26"/>
      <c r="BK17" s="25"/>
      <c r="BL17" s="26"/>
      <c r="BM17" s="25"/>
      <c r="BN17" s="26"/>
      <c r="BO17" s="25"/>
      <c r="BP17" s="26"/>
      <c r="BQ17" s="25"/>
      <c r="BR17" s="26"/>
      <c r="BS17" s="25"/>
      <c r="BT17" s="26"/>
      <c r="BU17" s="25"/>
      <c r="BV17" s="26"/>
      <c r="BW17" s="25"/>
      <c r="BX17" s="26"/>
      <c r="BY17" s="25"/>
      <c r="BZ17" s="26"/>
      <c r="CA17" s="25"/>
      <c r="CB17" s="26"/>
      <c r="CC17" s="25"/>
      <c r="CD17" s="26"/>
      <c r="CE17" s="25"/>
      <c r="CF17" s="26"/>
      <c r="CG17" s="25"/>
      <c r="CH17" s="26"/>
      <c r="CI17" s="25"/>
      <c r="CJ17" s="26"/>
      <c r="CK17" s="25"/>
      <c r="CL17" s="26"/>
      <c r="CM17" s="25"/>
      <c r="CN17" s="26"/>
      <c r="CO17" s="25"/>
      <c r="CP17" s="26"/>
      <c r="CQ17" s="25"/>
      <c r="CR17" s="26"/>
      <c r="CS17" s="25"/>
      <c r="CT17" s="26"/>
      <c r="CU17" s="25"/>
      <c r="CV17" s="26"/>
      <c r="CW17" s="25"/>
      <c r="CX17" s="26"/>
      <c r="CY17" s="25"/>
      <c r="CZ17" s="26"/>
      <c r="DA17" s="25"/>
      <c r="DB17" s="26"/>
      <c r="DC17" s="40">
        <f t="shared" si="81"/>
        <v>0</v>
      </c>
      <c r="DD17" s="41">
        <f t="shared" si="82"/>
        <v>0</v>
      </c>
    </row>
    <row r="18" spans="1:108">
      <c r="A18" s="3"/>
      <c r="B18" s="8"/>
      <c r="C18" s="14"/>
      <c r="D18" s="15"/>
      <c r="E18" s="14"/>
      <c r="F18" s="15"/>
      <c r="G18" s="11"/>
      <c r="H18" s="20"/>
      <c r="I18" s="25"/>
      <c r="J18" s="26"/>
      <c r="K18" s="23"/>
      <c r="L18" s="29"/>
      <c r="M18" s="25"/>
      <c r="N18" s="26"/>
      <c r="O18" s="23"/>
      <c r="P18" s="29"/>
      <c r="Q18" s="25"/>
      <c r="R18" s="26"/>
      <c r="S18" s="23"/>
      <c r="T18" s="29"/>
      <c r="U18" s="25"/>
      <c r="V18" s="26"/>
      <c r="W18" s="23"/>
      <c r="X18" s="29"/>
      <c r="Y18" s="25"/>
      <c r="Z18" s="26"/>
      <c r="AA18" s="25"/>
      <c r="AB18" s="26"/>
      <c r="AC18" s="25"/>
      <c r="AD18" s="26"/>
      <c r="AE18" s="25"/>
      <c r="AF18" s="26"/>
      <c r="AG18" s="25"/>
      <c r="AH18" s="26"/>
      <c r="AI18" s="25"/>
      <c r="AJ18" s="26"/>
      <c r="AK18" s="25"/>
      <c r="AL18" s="26"/>
      <c r="AM18" s="25"/>
      <c r="AN18" s="26"/>
      <c r="AO18" s="25"/>
      <c r="AP18" s="26"/>
      <c r="AQ18" s="25"/>
      <c r="AR18" s="26"/>
      <c r="AS18" s="25"/>
      <c r="AT18" s="26"/>
      <c r="AU18" s="25"/>
      <c r="AV18" s="26"/>
      <c r="AW18" s="25"/>
      <c r="AX18" s="26"/>
      <c r="AY18" s="25"/>
      <c r="AZ18" s="26"/>
      <c r="BA18" s="25"/>
      <c r="BB18" s="26"/>
      <c r="BC18" s="25"/>
      <c r="BD18" s="26"/>
      <c r="BE18" s="25"/>
      <c r="BF18" s="26"/>
      <c r="BG18" s="25"/>
      <c r="BH18" s="26"/>
      <c r="BI18" s="25"/>
      <c r="BJ18" s="26"/>
      <c r="BK18" s="25"/>
      <c r="BL18" s="26"/>
      <c r="BM18" s="25"/>
      <c r="BN18" s="26"/>
      <c r="BO18" s="25"/>
      <c r="BP18" s="26"/>
      <c r="BQ18" s="25"/>
      <c r="BR18" s="26"/>
      <c r="BS18" s="25"/>
      <c r="BT18" s="26"/>
      <c r="BU18" s="25"/>
      <c r="BV18" s="26"/>
      <c r="BW18" s="25"/>
      <c r="BX18" s="26"/>
      <c r="BY18" s="25"/>
      <c r="BZ18" s="26"/>
      <c r="CA18" s="25"/>
      <c r="CB18" s="26"/>
      <c r="CC18" s="25"/>
      <c r="CD18" s="26"/>
      <c r="CE18" s="25"/>
      <c r="CF18" s="26"/>
      <c r="CG18" s="25"/>
      <c r="CH18" s="26"/>
      <c r="CI18" s="25"/>
      <c r="CJ18" s="26"/>
      <c r="CK18" s="25"/>
      <c r="CL18" s="26"/>
      <c r="CM18" s="25"/>
      <c r="CN18" s="26"/>
      <c r="CO18" s="25"/>
      <c r="CP18" s="26"/>
      <c r="CQ18" s="25"/>
      <c r="CR18" s="26"/>
      <c r="CS18" s="25"/>
      <c r="CT18" s="26"/>
      <c r="CU18" s="25"/>
      <c r="CV18" s="26"/>
      <c r="CW18" s="25"/>
      <c r="CX18" s="26"/>
      <c r="CY18" s="25"/>
      <c r="CZ18" s="26"/>
      <c r="DA18" s="25"/>
      <c r="DB18" s="26"/>
      <c r="DC18" s="40">
        <f t="shared" si="81"/>
        <v>0</v>
      </c>
      <c r="DD18" s="41">
        <f t="shared" si="82"/>
        <v>0</v>
      </c>
    </row>
    <row r="19" spans="1:108">
      <c r="A19" s="3"/>
      <c r="B19" s="8"/>
      <c r="C19" s="14"/>
      <c r="D19" s="15"/>
      <c r="E19" s="14"/>
      <c r="F19" s="15"/>
      <c r="G19" s="11"/>
      <c r="H19" s="20"/>
      <c r="I19" s="25"/>
      <c r="J19" s="26"/>
      <c r="K19" s="23"/>
      <c r="L19" s="29"/>
      <c r="M19" s="25"/>
      <c r="N19" s="26"/>
      <c r="O19" s="23"/>
      <c r="P19" s="29"/>
      <c r="Q19" s="25"/>
      <c r="R19" s="26"/>
      <c r="S19" s="23"/>
      <c r="T19" s="29"/>
      <c r="U19" s="25"/>
      <c r="V19" s="26"/>
      <c r="W19" s="23"/>
      <c r="X19" s="29"/>
      <c r="Y19" s="25"/>
      <c r="Z19" s="26"/>
      <c r="AA19" s="25"/>
      <c r="AB19" s="26"/>
      <c r="AC19" s="25"/>
      <c r="AD19" s="26"/>
      <c r="AE19" s="25"/>
      <c r="AF19" s="26"/>
      <c r="AG19" s="25"/>
      <c r="AH19" s="26"/>
      <c r="AI19" s="25"/>
      <c r="AJ19" s="26"/>
      <c r="AK19" s="25"/>
      <c r="AL19" s="26"/>
      <c r="AM19" s="25"/>
      <c r="AN19" s="26"/>
      <c r="AO19" s="25"/>
      <c r="AP19" s="26"/>
      <c r="AQ19" s="25"/>
      <c r="AR19" s="26"/>
      <c r="AS19" s="25"/>
      <c r="AT19" s="26"/>
      <c r="AU19" s="25"/>
      <c r="AV19" s="26"/>
      <c r="AW19" s="25"/>
      <c r="AX19" s="26"/>
      <c r="AY19" s="25"/>
      <c r="AZ19" s="26"/>
      <c r="BA19" s="25"/>
      <c r="BB19" s="26"/>
      <c r="BC19" s="25"/>
      <c r="BD19" s="26"/>
      <c r="BE19" s="25"/>
      <c r="BF19" s="26"/>
      <c r="BG19" s="25"/>
      <c r="BH19" s="26"/>
      <c r="BI19" s="25"/>
      <c r="BJ19" s="26"/>
      <c r="BK19" s="25"/>
      <c r="BL19" s="26"/>
      <c r="BM19" s="25"/>
      <c r="BN19" s="26"/>
      <c r="BO19" s="25"/>
      <c r="BP19" s="26"/>
      <c r="BQ19" s="25"/>
      <c r="BR19" s="26"/>
      <c r="BS19" s="25"/>
      <c r="BT19" s="26"/>
      <c r="BU19" s="25"/>
      <c r="BV19" s="26"/>
      <c r="BW19" s="25"/>
      <c r="BX19" s="26"/>
      <c r="BY19" s="25"/>
      <c r="BZ19" s="26"/>
      <c r="CA19" s="25"/>
      <c r="CB19" s="26"/>
      <c r="CC19" s="25"/>
      <c r="CD19" s="26"/>
      <c r="CE19" s="25"/>
      <c r="CF19" s="26"/>
      <c r="CG19" s="25"/>
      <c r="CH19" s="26"/>
      <c r="CI19" s="25"/>
      <c r="CJ19" s="26"/>
      <c r="CK19" s="25"/>
      <c r="CL19" s="26"/>
      <c r="CM19" s="25"/>
      <c r="CN19" s="26"/>
      <c r="CO19" s="25"/>
      <c r="CP19" s="26"/>
      <c r="CQ19" s="25"/>
      <c r="CR19" s="26"/>
      <c r="CS19" s="25"/>
      <c r="CT19" s="26"/>
      <c r="CU19" s="25"/>
      <c r="CV19" s="26"/>
      <c r="CW19" s="25"/>
      <c r="CX19" s="26"/>
      <c r="CY19" s="25"/>
      <c r="CZ19" s="26"/>
      <c r="DA19" s="25"/>
      <c r="DB19" s="26"/>
      <c r="DC19" s="40">
        <f t="shared" si="81"/>
        <v>0</v>
      </c>
      <c r="DD19" s="41">
        <f t="shared" si="82"/>
        <v>0</v>
      </c>
    </row>
    <row r="20" spans="1:108">
      <c r="A20" s="3"/>
      <c r="B20" s="8"/>
      <c r="C20" s="14"/>
      <c r="D20" s="15"/>
      <c r="E20" s="14"/>
      <c r="F20" s="15"/>
      <c r="G20" s="11"/>
      <c r="H20" s="20"/>
      <c r="I20" s="25"/>
      <c r="J20" s="26"/>
      <c r="K20" s="23"/>
      <c r="L20" s="29"/>
      <c r="M20" s="25"/>
      <c r="N20" s="26"/>
      <c r="O20" s="23"/>
      <c r="P20" s="29"/>
      <c r="Q20" s="25"/>
      <c r="R20" s="26"/>
      <c r="S20" s="23"/>
      <c r="T20" s="29"/>
      <c r="U20" s="25"/>
      <c r="V20" s="26"/>
      <c r="W20" s="23"/>
      <c r="X20" s="29"/>
      <c r="Y20" s="25"/>
      <c r="Z20" s="26"/>
      <c r="AA20" s="25"/>
      <c r="AB20" s="26"/>
      <c r="AC20" s="25"/>
      <c r="AD20" s="26"/>
      <c r="AE20" s="25"/>
      <c r="AF20" s="26"/>
      <c r="AG20" s="25"/>
      <c r="AH20" s="26"/>
      <c r="AI20" s="25"/>
      <c r="AJ20" s="26"/>
      <c r="AK20" s="25"/>
      <c r="AL20" s="26"/>
      <c r="AM20" s="25"/>
      <c r="AN20" s="26"/>
      <c r="AO20" s="25"/>
      <c r="AP20" s="26"/>
      <c r="AQ20" s="25"/>
      <c r="AR20" s="26"/>
      <c r="AS20" s="25"/>
      <c r="AT20" s="26"/>
      <c r="AU20" s="25"/>
      <c r="AV20" s="26"/>
      <c r="AW20" s="25"/>
      <c r="AX20" s="26"/>
      <c r="AY20" s="25"/>
      <c r="AZ20" s="26"/>
      <c r="BA20" s="25"/>
      <c r="BB20" s="26"/>
      <c r="BC20" s="25"/>
      <c r="BD20" s="26"/>
      <c r="BE20" s="25"/>
      <c r="BF20" s="26"/>
      <c r="BG20" s="25"/>
      <c r="BH20" s="26"/>
      <c r="BI20" s="25"/>
      <c r="BJ20" s="26"/>
      <c r="BK20" s="25"/>
      <c r="BL20" s="26"/>
      <c r="BM20" s="25"/>
      <c r="BN20" s="26"/>
      <c r="BO20" s="25"/>
      <c r="BP20" s="26"/>
      <c r="BQ20" s="25"/>
      <c r="BR20" s="26"/>
      <c r="BS20" s="25"/>
      <c r="BT20" s="26"/>
      <c r="BU20" s="25"/>
      <c r="BV20" s="26"/>
      <c r="BW20" s="25"/>
      <c r="BX20" s="26"/>
      <c r="BY20" s="25"/>
      <c r="BZ20" s="26"/>
      <c r="CA20" s="25"/>
      <c r="CB20" s="26"/>
      <c r="CC20" s="25"/>
      <c r="CD20" s="26"/>
      <c r="CE20" s="25"/>
      <c r="CF20" s="26"/>
      <c r="CG20" s="25"/>
      <c r="CH20" s="26"/>
      <c r="CI20" s="25"/>
      <c r="CJ20" s="26"/>
      <c r="CK20" s="25"/>
      <c r="CL20" s="26"/>
      <c r="CM20" s="25"/>
      <c r="CN20" s="26"/>
      <c r="CO20" s="25"/>
      <c r="CP20" s="26"/>
      <c r="CQ20" s="25"/>
      <c r="CR20" s="26"/>
      <c r="CS20" s="25"/>
      <c r="CT20" s="26"/>
      <c r="CU20" s="25"/>
      <c r="CV20" s="26"/>
      <c r="CW20" s="25"/>
      <c r="CX20" s="26"/>
      <c r="CY20" s="25"/>
      <c r="CZ20" s="26"/>
      <c r="DA20" s="25"/>
      <c r="DB20" s="26"/>
      <c r="DC20" s="40">
        <f t="shared" si="81"/>
        <v>0</v>
      </c>
      <c r="DD20" s="41">
        <f t="shared" si="82"/>
        <v>0</v>
      </c>
    </row>
    <row r="21" spans="1:108" ht="17" thickBot="1">
      <c r="A21" s="7"/>
      <c r="B21" s="9"/>
      <c r="C21" s="16"/>
      <c r="D21" s="17"/>
      <c r="E21" s="16"/>
      <c r="F21" s="17"/>
      <c r="G21" s="12"/>
      <c r="H21" s="21"/>
      <c r="I21" s="27"/>
      <c r="J21" s="28"/>
      <c r="K21" s="24"/>
      <c r="L21" s="30"/>
      <c r="M21" s="27"/>
      <c r="N21" s="28"/>
      <c r="O21" s="24"/>
      <c r="P21" s="30"/>
      <c r="Q21" s="27"/>
      <c r="R21" s="28"/>
      <c r="S21" s="24"/>
      <c r="T21" s="30"/>
      <c r="U21" s="27"/>
      <c r="V21" s="28"/>
      <c r="W21" s="24"/>
      <c r="X21" s="30"/>
      <c r="Y21" s="27"/>
      <c r="Z21" s="28"/>
      <c r="AA21" s="27"/>
      <c r="AB21" s="28"/>
      <c r="AC21" s="27"/>
      <c r="AD21" s="28"/>
      <c r="AE21" s="27"/>
      <c r="AF21" s="28"/>
      <c r="AG21" s="27"/>
      <c r="AH21" s="28"/>
      <c r="AI21" s="27"/>
      <c r="AJ21" s="28"/>
      <c r="AK21" s="27"/>
      <c r="AL21" s="28"/>
      <c r="AM21" s="27"/>
      <c r="AN21" s="28"/>
      <c r="AO21" s="27"/>
      <c r="AP21" s="28"/>
      <c r="AQ21" s="27"/>
      <c r="AR21" s="28"/>
      <c r="AS21" s="27"/>
      <c r="AT21" s="28"/>
      <c r="AU21" s="27"/>
      <c r="AV21" s="28"/>
      <c r="AW21" s="27"/>
      <c r="AX21" s="28"/>
      <c r="AY21" s="27"/>
      <c r="AZ21" s="28"/>
      <c r="BA21" s="27"/>
      <c r="BB21" s="28"/>
      <c r="BC21" s="27"/>
      <c r="BD21" s="28"/>
      <c r="BE21" s="27"/>
      <c r="BF21" s="28"/>
      <c r="BG21" s="27"/>
      <c r="BH21" s="28"/>
      <c r="BI21" s="27"/>
      <c r="BJ21" s="28"/>
      <c r="BK21" s="27"/>
      <c r="BL21" s="28"/>
      <c r="BM21" s="27"/>
      <c r="BN21" s="28"/>
      <c r="BO21" s="27"/>
      <c r="BP21" s="28"/>
      <c r="BQ21" s="27"/>
      <c r="BR21" s="28"/>
      <c r="BS21" s="27"/>
      <c r="BT21" s="28"/>
      <c r="BU21" s="27"/>
      <c r="BV21" s="28"/>
      <c r="BW21" s="27"/>
      <c r="BX21" s="28"/>
      <c r="BY21" s="27"/>
      <c r="BZ21" s="28"/>
      <c r="CA21" s="27"/>
      <c r="CB21" s="28"/>
      <c r="CC21" s="27"/>
      <c r="CD21" s="28"/>
      <c r="CE21" s="27"/>
      <c r="CF21" s="28"/>
      <c r="CG21" s="27"/>
      <c r="CH21" s="28"/>
      <c r="CI21" s="27"/>
      <c r="CJ21" s="28"/>
      <c r="CK21" s="27"/>
      <c r="CL21" s="28"/>
      <c r="CM21" s="27"/>
      <c r="CN21" s="28"/>
      <c r="CO21" s="27"/>
      <c r="CP21" s="28"/>
      <c r="CQ21" s="27"/>
      <c r="CR21" s="28"/>
      <c r="CS21" s="27"/>
      <c r="CT21" s="28"/>
      <c r="CU21" s="27"/>
      <c r="CV21" s="28"/>
      <c r="CW21" s="27"/>
      <c r="CX21" s="28"/>
      <c r="CY21" s="27"/>
      <c r="CZ21" s="28"/>
      <c r="DA21" s="27"/>
      <c r="DB21" s="28"/>
      <c r="DC21" s="40">
        <f t="shared" si="81"/>
        <v>0</v>
      </c>
      <c r="DD21" s="41">
        <f t="shared" si="82"/>
        <v>0</v>
      </c>
    </row>
    <row r="22" spans="1:108" ht="23" customHeight="1" thickBot="1">
      <c r="A22" s="6" t="s">
        <v>86</v>
      </c>
      <c r="B22" s="10"/>
      <c r="C22" s="18">
        <f>SUM(C7:C21)</f>
        <v>14</v>
      </c>
      <c r="D22" s="19">
        <f t="shared" ref="D22:Z22" si="83">SUM(D7:D21)</f>
        <v>14</v>
      </c>
      <c r="E22" s="18">
        <f t="shared" si="83"/>
        <v>13</v>
      </c>
      <c r="F22" s="19">
        <f t="shared" si="83"/>
        <v>11</v>
      </c>
      <c r="G22" s="13">
        <f t="shared" si="83"/>
        <v>12</v>
      </c>
      <c r="H22" s="22">
        <f t="shared" si="83"/>
        <v>12</v>
      </c>
      <c r="I22" s="18">
        <f t="shared" si="83"/>
        <v>20</v>
      </c>
      <c r="J22" s="19">
        <f t="shared" si="83"/>
        <v>0</v>
      </c>
      <c r="K22" s="13">
        <f t="shared" si="83"/>
        <v>5</v>
      </c>
      <c r="L22" s="22">
        <f t="shared" si="83"/>
        <v>0</v>
      </c>
      <c r="M22" s="18">
        <f t="shared" si="83"/>
        <v>6</v>
      </c>
      <c r="N22" s="19">
        <f t="shared" si="83"/>
        <v>0</v>
      </c>
      <c r="O22" s="13">
        <f t="shared" si="83"/>
        <v>7</v>
      </c>
      <c r="P22" s="22">
        <f t="shared" si="83"/>
        <v>0</v>
      </c>
      <c r="Q22" s="18">
        <f t="shared" si="83"/>
        <v>8</v>
      </c>
      <c r="R22" s="19">
        <f t="shared" si="83"/>
        <v>0</v>
      </c>
      <c r="S22" s="13">
        <f t="shared" si="83"/>
        <v>0</v>
      </c>
      <c r="T22" s="22">
        <f t="shared" si="83"/>
        <v>0</v>
      </c>
      <c r="U22" s="18">
        <f t="shared" si="83"/>
        <v>0</v>
      </c>
      <c r="V22" s="19">
        <f t="shared" si="83"/>
        <v>0</v>
      </c>
      <c r="W22" s="13">
        <f t="shared" si="83"/>
        <v>0</v>
      </c>
      <c r="X22" s="22">
        <f t="shared" si="83"/>
        <v>0</v>
      </c>
      <c r="Y22" s="18">
        <f t="shared" si="83"/>
        <v>0</v>
      </c>
      <c r="Z22" s="19">
        <f t="shared" si="83"/>
        <v>0</v>
      </c>
      <c r="AA22" s="18">
        <f t="shared" ref="AA22:AZ22" si="84">SUM(AA7:AA21)</f>
        <v>0</v>
      </c>
      <c r="AB22" s="19">
        <f t="shared" si="84"/>
        <v>0</v>
      </c>
      <c r="AC22" s="18">
        <f t="shared" si="84"/>
        <v>0</v>
      </c>
      <c r="AD22" s="19">
        <f t="shared" si="84"/>
        <v>0</v>
      </c>
      <c r="AE22" s="18">
        <f t="shared" si="84"/>
        <v>0</v>
      </c>
      <c r="AF22" s="19">
        <f t="shared" si="84"/>
        <v>0</v>
      </c>
      <c r="AG22" s="18">
        <f t="shared" si="84"/>
        <v>0</v>
      </c>
      <c r="AH22" s="19">
        <f t="shared" si="84"/>
        <v>0</v>
      </c>
      <c r="AI22" s="18">
        <f t="shared" si="84"/>
        <v>0</v>
      </c>
      <c r="AJ22" s="19">
        <f t="shared" si="84"/>
        <v>0</v>
      </c>
      <c r="AK22" s="18">
        <f t="shared" si="84"/>
        <v>0</v>
      </c>
      <c r="AL22" s="19">
        <f t="shared" si="84"/>
        <v>0</v>
      </c>
      <c r="AM22" s="18">
        <f t="shared" si="84"/>
        <v>0</v>
      </c>
      <c r="AN22" s="19">
        <f t="shared" si="84"/>
        <v>0</v>
      </c>
      <c r="AO22" s="18">
        <f t="shared" si="84"/>
        <v>0</v>
      </c>
      <c r="AP22" s="19">
        <f t="shared" si="84"/>
        <v>0</v>
      </c>
      <c r="AQ22" s="18">
        <f t="shared" si="84"/>
        <v>0</v>
      </c>
      <c r="AR22" s="19">
        <f t="shared" si="84"/>
        <v>0</v>
      </c>
      <c r="AS22" s="18">
        <f t="shared" si="84"/>
        <v>0</v>
      </c>
      <c r="AT22" s="19">
        <f t="shared" si="84"/>
        <v>0</v>
      </c>
      <c r="AU22" s="18">
        <f t="shared" si="84"/>
        <v>0</v>
      </c>
      <c r="AV22" s="19">
        <f t="shared" si="84"/>
        <v>0</v>
      </c>
      <c r="AW22" s="18">
        <f t="shared" si="84"/>
        <v>0</v>
      </c>
      <c r="AX22" s="19">
        <f t="shared" si="84"/>
        <v>0</v>
      </c>
      <c r="AY22" s="18">
        <f t="shared" si="84"/>
        <v>0</v>
      </c>
      <c r="AZ22" s="19">
        <f t="shared" si="84"/>
        <v>0</v>
      </c>
      <c r="BA22" s="18">
        <f t="shared" ref="BA22:DB22" si="85">SUM(BA7:BA21)</f>
        <v>0</v>
      </c>
      <c r="BB22" s="19">
        <f t="shared" si="85"/>
        <v>0</v>
      </c>
      <c r="BC22" s="18">
        <f t="shared" si="85"/>
        <v>0</v>
      </c>
      <c r="BD22" s="19">
        <f t="shared" si="85"/>
        <v>0</v>
      </c>
      <c r="BE22" s="18">
        <f t="shared" si="85"/>
        <v>0</v>
      </c>
      <c r="BF22" s="19">
        <f t="shared" si="85"/>
        <v>0</v>
      </c>
      <c r="BG22" s="18">
        <f t="shared" si="85"/>
        <v>0</v>
      </c>
      <c r="BH22" s="19">
        <f t="shared" si="85"/>
        <v>0</v>
      </c>
      <c r="BI22" s="18">
        <f t="shared" si="85"/>
        <v>0</v>
      </c>
      <c r="BJ22" s="19">
        <f t="shared" si="85"/>
        <v>0</v>
      </c>
      <c r="BK22" s="18">
        <f t="shared" si="85"/>
        <v>0</v>
      </c>
      <c r="BL22" s="19">
        <f t="shared" si="85"/>
        <v>0</v>
      </c>
      <c r="BM22" s="18">
        <f t="shared" si="85"/>
        <v>0</v>
      </c>
      <c r="BN22" s="19">
        <f t="shared" si="85"/>
        <v>0</v>
      </c>
      <c r="BO22" s="18">
        <f t="shared" si="85"/>
        <v>0</v>
      </c>
      <c r="BP22" s="19">
        <f t="shared" si="85"/>
        <v>0</v>
      </c>
      <c r="BQ22" s="18">
        <f t="shared" si="85"/>
        <v>0</v>
      </c>
      <c r="BR22" s="19">
        <f t="shared" si="85"/>
        <v>0</v>
      </c>
      <c r="BS22" s="18">
        <f t="shared" si="85"/>
        <v>0</v>
      </c>
      <c r="BT22" s="19">
        <f t="shared" si="85"/>
        <v>0</v>
      </c>
      <c r="BU22" s="18">
        <f t="shared" si="85"/>
        <v>0</v>
      </c>
      <c r="BV22" s="19">
        <f t="shared" si="85"/>
        <v>0</v>
      </c>
      <c r="BW22" s="18">
        <f t="shared" si="85"/>
        <v>0</v>
      </c>
      <c r="BX22" s="19">
        <f t="shared" si="85"/>
        <v>0</v>
      </c>
      <c r="BY22" s="18">
        <f t="shared" si="85"/>
        <v>0</v>
      </c>
      <c r="BZ22" s="19">
        <f t="shared" si="85"/>
        <v>0</v>
      </c>
      <c r="CA22" s="18">
        <f t="shared" si="85"/>
        <v>0</v>
      </c>
      <c r="CB22" s="19">
        <f t="shared" si="85"/>
        <v>0</v>
      </c>
      <c r="CC22" s="18">
        <f t="shared" si="85"/>
        <v>0</v>
      </c>
      <c r="CD22" s="19">
        <f t="shared" si="85"/>
        <v>0</v>
      </c>
      <c r="CE22" s="18">
        <f t="shared" si="85"/>
        <v>0</v>
      </c>
      <c r="CF22" s="19">
        <f t="shared" si="85"/>
        <v>0</v>
      </c>
      <c r="CG22" s="18">
        <f t="shared" si="85"/>
        <v>0</v>
      </c>
      <c r="CH22" s="19">
        <f t="shared" si="85"/>
        <v>0</v>
      </c>
      <c r="CI22" s="18">
        <f t="shared" si="85"/>
        <v>0</v>
      </c>
      <c r="CJ22" s="19">
        <f t="shared" si="85"/>
        <v>0</v>
      </c>
      <c r="CK22" s="18">
        <f t="shared" si="85"/>
        <v>0</v>
      </c>
      <c r="CL22" s="19">
        <f t="shared" si="85"/>
        <v>0</v>
      </c>
      <c r="CM22" s="18">
        <f t="shared" si="85"/>
        <v>0</v>
      </c>
      <c r="CN22" s="19">
        <f t="shared" si="85"/>
        <v>0</v>
      </c>
      <c r="CO22" s="18">
        <f t="shared" si="85"/>
        <v>0</v>
      </c>
      <c r="CP22" s="19">
        <f t="shared" si="85"/>
        <v>0</v>
      </c>
      <c r="CQ22" s="18">
        <f t="shared" si="85"/>
        <v>0</v>
      </c>
      <c r="CR22" s="19">
        <f t="shared" si="85"/>
        <v>0</v>
      </c>
      <c r="CS22" s="18">
        <f t="shared" si="85"/>
        <v>0</v>
      </c>
      <c r="CT22" s="19">
        <f t="shared" si="85"/>
        <v>0</v>
      </c>
      <c r="CU22" s="18">
        <f t="shared" si="85"/>
        <v>0</v>
      </c>
      <c r="CV22" s="19">
        <f t="shared" si="85"/>
        <v>0</v>
      </c>
      <c r="CW22" s="18">
        <f t="shared" si="85"/>
        <v>0</v>
      </c>
      <c r="CX22" s="19">
        <f t="shared" si="85"/>
        <v>0</v>
      </c>
      <c r="CY22" s="18">
        <f t="shared" si="85"/>
        <v>0</v>
      </c>
      <c r="CZ22" s="19">
        <f t="shared" si="85"/>
        <v>0</v>
      </c>
      <c r="DA22" s="18">
        <f t="shared" si="85"/>
        <v>0</v>
      </c>
      <c r="DB22" s="19">
        <f t="shared" si="85"/>
        <v>0</v>
      </c>
      <c r="DC22" s="18">
        <f t="shared" ref="DC22:DD22" si="86">SUM(DC7:DC21)</f>
        <v>85</v>
      </c>
      <c r="DD22" s="19">
        <f t="shared" si="86"/>
        <v>37</v>
      </c>
    </row>
  </sheetData>
  <mergeCells count="78">
    <mergeCell ref="BK3:BR3"/>
    <mergeCell ref="BS3:BZ3"/>
    <mergeCell ref="AA3:AJ3"/>
    <mergeCell ref="AK3:AR3"/>
    <mergeCell ref="DC2:DD3"/>
    <mergeCell ref="DC4:DD5"/>
    <mergeCell ref="S2:Z2"/>
    <mergeCell ref="AA2:AJ2"/>
    <mergeCell ref="AK2:AR2"/>
    <mergeCell ref="CS2:DB2"/>
    <mergeCell ref="CK2:CR2"/>
    <mergeCell ref="CA2:CJ2"/>
    <mergeCell ref="BS2:BZ2"/>
    <mergeCell ref="BK2:BR2"/>
    <mergeCell ref="BA2:BJ2"/>
    <mergeCell ref="AS2:AZ2"/>
    <mergeCell ref="AS3:AZ3"/>
    <mergeCell ref="BA3:BJ3"/>
    <mergeCell ref="CA3:CJ3"/>
    <mergeCell ref="CK3:CR3"/>
    <mergeCell ref="CS3:DB3"/>
    <mergeCell ref="DA4:DB4"/>
    <mergeCell ref="CQ4:CR4"/>
    <mergeCell ref="CS4:CT4"/>
    <mergeCell ref="CU4:CV4"/>
    <mergeCell ref="CW4:CX4"/>
    <mergeCell ref="CY4:CZ4"/>
    <mergeCell ref="CG4:CH4"/>
    <mergeCell ref="CI4:CJ4"/>
    <mergeCell ref="CK4:CL4"/>
    <mergeCell ref="CM4:CN4"/>
    <mergeCell ref="CO4:CP4"/>
    <mergeCell ref="BW4:BX4"/>
    <mergeCell ref="BY4:BZ4"/>
    <mergeCell ref="CA4:CB4"/>
    <mergeCell ref="CC4:CD4"/>
    <mergeCell ref="CE4:CF4"/>
    <mergeCell ref="BM4:BN4"/>
    <mergeCell ref="BO4:BP4"/>
    <mergeCell ref="BQ4:BR4"/>
    <mergeCell ref="BS4:BT4"/>
    <mergeCell ref="BU4:BV4"/>
    <mergeCell ref="BC4:BD4"/>
    <mergeCell ref="BE4:BF4"/>
    <mergeCell ref="BG4:BH4"/>
    <mergeCell ref="BI4:BJ4"/>
    <mergeCell ref="BK4:BL4"/>
    <mergeCell ref="AS4:AT4"/>
    <mergeCell ref="AU4:AV4"/>
    <mergeCell ref="AW4:AX4"/>
    <mergeCell ref="AY4:AZ4"/>
    <mergeCell ref="BA4:BB4"/>
    <mergeCell ref="AI4:AJ4"/>
    <mergeCell ref="AK4:AL4"/>
    <mergeCell ref="AM4:AN4"/>
    <mergeCell ref="AO4:AP4"/>
    <mergeCell ref="AQ4:AR4"/>
    <mergeCell ref="AA4:AB4"/>
    <mergeCell ref="AC4:AD4"/>
    <mergeCell ref="AE4:AF4"/>
    <mergeCell ref="AG4:AH4"/>
    <mergeCell ref="Y4:Z4"/>
    <mergeCell ref="C2:J2"/>
    <mergeCell ref="K2:R2"/>
    <mergeCell ref="O4:P4"/>
    <mergeCell ref="Q4:R4"/>
    <mergeCell ref="S4:T4"/>
    <mergeCell ref="C3:J3"/>
    <mergeCell ref="K3:R3"/>
    <mergeCell ref="S3:Z3"/>
    <mergeCell ref="U4:V4"/>
    <mergeCell ref="W4:X4"/>
    <mergeCell ref="M4:N4"/>
    <mergeCell ref="C4:D4"/>
    <mergeCell ref="E4:F4"/>
    <mergeCell ref="G4:H4"/>
    <mergeCell ref="I4:J4"/>
    <mergeCell ref="K4:L4"/>
  </mergeCells>
  <pageMargins left="0.7" right="0.7" top="0.78740157499999996" bottom="0.78740157499999996"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AEEAA-147A-9D4E-A6F5-D102AF37CEBF}">
  <dimension ref="A1:DD22"/>
  <sheetViews>
    <sheetView zoomScaleNormal="100" workbookViewId="0">
      <pane xSplit="2" ySplit="6" topLeftCell="R7" activePane="bottomRight" state="frozen"/>
      <selection pane="topRight" activeCell="C1" sqref="C1"/>
      <selection pane="bottomLeft" activeCell="A5" sqref="A5"/>
      <selection pane="bottomRight" activeCell="DD13" sqref="DD13"/>
    </sheetView>
  </sheetViews>
  <sheetFormatPr baseColWidth="10" defaultRowHeight="16"/>
  <cols>
    <col min="1" max="1" width="18.140625" customWidth="1"/>
    <col min="2" max="2" width="19" customWidth="1"/>
    <col min="3" max="8" width="10.7109375" style="2" customWidth="1"/>
    <col min="9" max="106" width="10.7109375" style="1" customWidth="1"/>
    <col min="107" max="108" width="12.42578125" customWidth="1"/>
  </cols>
  <sheetData>
    <row r="1" spans="1:108" ht="35" customHeight="1">
      <c r="A1" s="5" t="s">
        <v>104</v>
      </c>
      <c r="C1" s="105" t="s">
        <v>103</v>
      </c>
      <c r="D1" s="105"/>
      <c r="E1" s="105"/>
      <c r="F1" s="105"/>
      <c r="G1" s="105"/>
      <c r="H1" s="105"/>
      <c r="I1" s="105"/>
      <c r="J1" s="105"/>
      <c r="K1" s="105"/>
      <c r="L1" s="105"/>
      <c r="M1" s="105"/>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36</v>
      </c>
      <c r="DD4" s="95"/>
    </row>
    <row r="5" spans="1:108" ht="17" customHeight="1">
      <c r="B5" s="39" t="s">
        <v>33</v>
      </c>
      <c r="C5" s="37">
        <v>44199</v>
      </c>
      <c r="D5" s="38">
        <f>C5+6</f>
        <v>44205</v>
      </c>
      <c r="E5" s="37">
        <f>C5+7</f>
        <v>44206</v>
      </c>
      <c r="F5" s="38">
        <f>D5+7</f>
        <v>44212</v>
      </c>
      <c r="G5" s="37">
        <f t="shared" ref="G5:BR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si="0"/>
        <v>44283</v>
      </c>
      <c r="AB5" s="38">
        <f t="shared" si="0"/>
        <v>44289</v>
      </c>
      <c r="AC5" s="37">
        <f t="shared" si="0"/>
        <v>44290</v>
      </c>
      <c r="AD5" s="38">
        <f t="shared" si="0"/>
        <v>44296</v>
      </c>
      <c r="AE5" s="37">
        <f t="shared" si="0"/>
        <v>44297</v>
      </c>
      <c r="AF5" s="38">
        <f t="shared" si="0"/>
        <v>44303</v>
      </c>
      <c r="AG5" s="37">
        <f t="shared" si="0"/>
        <v>44304</v>
      </c>
      <c r="AH5" s="38">
        <f t="shared" si="0"/>
        <v>44310</v>
      </c>
      <c r="AI5" s="37">
        <f t="shared" si="0"/>
        <v>44311</v>
      </c>
      <c r="AJ5" s="38">
        <f t="shared" si="0"/>
        <v>44317</v>
      </c>
      <c r="AK5" s="37">
        <f t="shared" si="0"/>
        <v>44318</v>
      </c>
      <c r="AL5" s="38">
        <f t="shared" si="0"/>
        <v>44324</v>
      </c>
      <c r="AM5" s="37">
        <f t="shared" si="0"/>
        <v>44325</v>
      </c>
      <c r="AN5" s="38">
        <f t="shared" si="0"/>
        <v>44331</v>
      </c>
      <c r="AO5" s="37">
        <f t="shared" si="0"/>
        <v>44332</v>
      </c>
      <c r="AP5" s="38">
        <f t="shared" si="0"/>
        <v>44338</v>
      </c>
      <c r="AQ5" s="37">
        <f t="shared" si="0"/>
        <v>44339</v>
      </c>
      <c r="AR5" s="38">
        <f t="shared" si="0"/>
        <v>44345</v>
      </c>
      <c r="AS5" s="37">
        <f t="shared" si="0"/>
        <v>44346</v>
      </c>
      <c r="AT5" s="38">
        <f t="shared" si="0"/>
        <v>44352</v>
      </c>
      <c r="AU5" s="37">
        <f t="shared" si="0"/>
        <v>44353</v>
      </c>
      <c r="AV5" s="38">
        <f t="shared" si="0"/>
        <v>44359</v>
      </c>
      <c r="AW5" s="37">
        <f t="shared" si="0"/>
        <v>44360</v>
      </c>
      <c r="AX5" s="38">
        <f t="shared" si="0"/>
        <v>44366</v>
      </c>
      <c r="AY5" s="37">
        <f t="shared" si="0"/>
        <v>44367</v>
      </c>
      <c r="AZ5" s="38">
        <f t="shared" si="0"/>
        <v>44373</v>
      </c>
      <c r="BA5" s="37">
        <f t="shared" si="0"/>
        <v>44374</v>
      </c>
      <c r="BB5" s="38">
        <f t="shared" si="0"/>
        <v>44380</v>
      </c>
      <c r="BC5" s="37">
        <f t="shared" si="0"/>
        <v>44381</v>
      </c>
      <c r="BD5" s="38">
        <f t="shared" si="0"/>
        <v>44387</v>
      </c>
      <c r="BE5" s="37">
        <f t="shared" si="0"/>
        <v>44388</v>
      </c>
      <c r="BF5" s="38">
        <f t="shared" si="0"/>
        <v>44394</v>
      </c>
      <c r="BG5" s="37">
        <f t="shared" si="0"/>
        <v>44395</v>
      </c>
      <c r="BH5" s="38">
        <f t="shared" si="0"/>
        <v>44401</v>
      </c>
      <c r="BI5" s="37">
        <f t="shared" si="0"/>
        <v>44402</v>
      </c>
      <c r="BJ5" s="38">
        <f t="shared" si="0"/>
        <v>44408</v>
      </c>
      <c r="BK5" s="37">
        <f t="shared" si="0"/>
        <v>44409</v>
      </c>
      <c r="BL5" s="38">
        <f t="shared" si="0"/>
        <v>44415</v>
      </c>
      <c r="BM5" s="37">
        <f t="shared" si="0"/>
        <v>44416</v>
      </c>
      <c r="BN5" s="38">
        <f t="shared" si="0"/>
        <v>44422</v>
      </c>
      <c r="BO5" s="37">
        <f t="shared" si="0"/>
        <v>44423</v>
      </c>
      <c r="BP5" s="38">
        <f t="shared" si="0"/>
        <v>44429</v>
      </c>
      <c r="BQ5" s="37">
        <f t="shared" si="0"/>
        <v>44430</v>
      </c>
      <c r="BR5" s="38">
        <f t="shared" si="0"/>
        <v>44436</v>
      </c>
      <c r="BS5" s="37">
        <f t="shared" ref="BS5:DB5" si="1">BQ5+7</f>
        <v>44437</v>
      </c>
      <c r="BT5" s="38">
        <f t="shared" si="1"/>
        <v>44443</v>
      </c>
      <c r="BU5" s="37">
        <f t="shared" si="1"/>
        <v>44444</v>
      </c>
      <c r="BV5" s="38">
        <f t="shared" si="1"/>
        <v>44450</v>
      </c>
      <c r="BW5" s="37">
        <f t="shared" si="1"/>
        <v>44451</v>
      </c>
      <c r="BX5" s="38">
        <f t="shared" si="1"/>
        <v>44457</v>
      </c>
      <c r="BY5" s="37">
        <f t="shared" si="1"/>
        <v>44458</v>
      </c>
      <c r="BZ5" s="38">
        <f t="shared" si="1"/>
        <v>44464</v>
      </c>
      <c r="CA5" s="37">
        <f t="shared" si="1"/>
        <v>44465</v>
      </c>
      <c r="CB5" s="38">
        <f t="shared" si="1"/>
        <v>44471</v>
      </c>
      <c r="CC5" s="37">
        <f t="shared" si="1"/>
        <v>44472</v>
      </c>
      <c r="CD5" s="38">
        <f t="shared" si="1"/>
        <v>44478</v>
      </c>
      <c r="CE5" s="37">
        <f t="shared" si="1"/>
        <v>44479</v>
      </c>
      <c r="CF5" s="38">
        <f t="shared" si="1"/>
        <v>44485</v>
      </c>
      <c r="CG5" s="37">
        <f t="shared" si="1"/>
        <v>44486</v>
      </c>
      <c r="CH5" s="38">
        <f t="shared" si="1"/>
        <v>44492</v>
      </c>
      <c r="CI5" s="37">
        <f t="shared" si="1"/>
        <v>44493</v>
      </c>
      <c r="CJ5" s="38">
        <f t="shared" si="1"/>
        <v>44499</v>
      </c>
      <c r="CK5" s="37">
        <f t="shared" si="1"/>
        <v>44500</v>
      </c>
      <c r="CL5" s="38">
        <f t="shared" si="1"/>
        <v>44506</v>
      </c>
      <c r="CM5" s="37">
        <f t="shared" si="1"/>
        <v>44507</v>
      </c>
      <c r="CN5" s="38">
        <f t="shared" si="1"/>
        <v>44513</v>
      </c>
      <c r="CO5" s="37">
        <f t="shared" si="1"/>
        <v>44514</v>
      </c>
      <c r="CP5" s="38">
        <f t="shared" si="1"/>
        <v>44520</v>
      </c>
      <c r="CQ5" s="37">
        <f t="shared" si="1"/>
        <v>44521</v>
      </c>
      <c r="CR5" s="38">
        <f t="shared" si="1"/>
        <v>44527</v>
      </c>
      <c r="CS5" s="37">
        <f t="shared" si="1"/>
        <v>44528</v>
      </c>
      <c r="CT5" s="38">
        <f t="shared" si="1"/>
        <v>44534</v>
      </c>
      <c r="CU5" s="37">
        <f t="shared" si="1"/>
        <v>44535</v>
      </c>
      <c r="CV5" s="38">
        <f t="shared" si="1"/>
        <v>44541</v>
      </c>
      <c r="CW5" s="37">
        <f t="shared" si="1"/>
        <v>44542</v>
      </c>
      <c r="CX5" s="38">
        <f t="shared" si="1"/>
        <v>44548</v>
      </c>
      <c r="CY5" s="37">
        <f t="shared" si="1"/>
        <v>44549</v>
      </c>
      <c r="CZ5" s="70">
        <f t="shared" si="1"/>
        <v>44555</v>
      </c>
      <c r="DA5" s="37">
        <f t="shared" si="1"/>
        <v>44556</v>
      </c>
      <c r="DB5" s="38">
        <f t="shared" si="1"/>
        <v>44562</v>
      </c>
      <c r="DC5" s="96"/>
      <c r="DD5" s="97"/>
    </row>
    <row r="6" spans="1:108" ht="19" customHeight="1">
      <c r="A6" s="31" t="s">
        <v>2</v>
      </c>
      <c r="B6" s="32" t="s">
        <v>3</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t="s">
        <v>5</v>
      </c>
      <c r="B7" s="8" t="s">
        <v>6</v>
      </c>
      <c r="C7" s="45">
        <f>_xlfn.IFNA('Labor effort'!C7*VLOOKUP('Labor costs'!$B7,Rates!$A:$B,2,0),"")</f>
        <v>600</v>
      </c>
      <c r="D7" s="47">
        <f>_xlfn.IFNA('Labor effort'!D7*VLOOKUP('Labor costs'!$B7,Rates!$A:$B,2,0),"")</f>
        <v>540</v>
      </c>
      <c r="E7" s="45">
        <f>_xlfn.IFNA('Labor effort'!E7*VLOOKUP('Labor costs'!$B7,Rates!$A:$B,2,0),"")</f>
        <v>480</v>
      </c>
      <c r="F7" s="47">
        <f>_xlfn.IFNA('Labor effort'!F7*VLOOKUP('Labor costs'!$B7,Rates!$A:$B,2,0),"")</f>
        <v>480</v>
      </c>
      <c r="G7" s="45">
        <f>_xlfn.IFNA('Labor effort'!G7*VLOOKUP('Labor costs'!$B7,Rates!$A:$B,2,0),"")</f>
        <v>420</v>
      </c>
      <c r="H7" s="47">
        <f>_xlfn.IFNA('Labor effort'!H7*VLOOKUP('Labor costs'!$B7,Rates!$A:$B,2,0),"")</f>
        <v>450</v>
      </c>
      <c r="I7" s="45">
        <f>_xlfn.IFNA('Labor effort'!I7*VLOOKUP('Labor costs'!$B7,Rates!$A:$B,2,0),"")</f>
        <v>720</v>
      </c>
      <c r="J7" s="47">
        <f>_xlfn.IFNA('Labor effort'!J7*VLOOKUP('Labor costs'!$B7,Rates!$A:$B,2,0),"")</f>
        <v>0</v>
      </c>
      <c r="K7" s="45">
        <f>_xlfn.IFNA('Labor effort'!K7*VLOOKUP('Labor costs'!$B7,Rates!$A:$B,2,0),"")</f>
        <v>300</v>
      </c>
      <c r="L7" s="47">
        <f>_xlfn.IFNA('Labor effort'!L7*VLOOKUP('Labor costs'!$B7,Rates!$A:$B,2,0),"")</f>
        <v>0</v>
      </c>
      <c r="M7" s="45">
        <f>_xlfn.IFNA('Labor effort'!M7*VLOOKUP('Labor costs'!$B7,Rates!$A:$B,2,0),"")</f>
        <v>360</v>
      </c>
      <c r="N7" s="47">
        <f>_xlfn.IFNA('Labor effort'!N7*VLOOKUP('Labor costs'!$B7,Rates!$A:$B,2,0),"")</f>
        <v>0</v>
      </c>
      <c r="O7" s="45">
        <f>_xlfn.IFNA('Labor effort'!O7*VLOOKUP('Labor costs'!$B7,Rates!$A:$B,2,0),"")</f>
        <v>420</v>
      </c>
      <c r="P7" s="47">
        <f>_xlfn.IFNA('Labor effort'!P7*VLOOKUP('Labor costs'!$B7,Rates!$A:$B,2,0),"")</f>
        <v>0</v>
      </c>
      <c r="Q7" s="45">
        <f>_xlfn.IFNA('Labor effort'!Q7*VLOOKUP('Labor costs'!$B7,Rates!$A:$B,2,0),"")</f>
        <v>480</v>
      </c>
      <c r="R7" s="47">
        <f>_xlfn.IFNA('Labor effort'!R7*VLOOKUP('Labor costs'!$B7,Rates!$A:$B,2,0),"")</f>
        <v>0</v>
      </c>
      <c r="S7" s="45">
        <f>_xlfn.IFNA('Labor effort'!S7*VLOOKUP('Labor costs'!$B7,Rates!$A:$B,2,0),"")</f>
        <v>0</v>
      </c>
      <c r="T7" s="47">
        <f>_xlfn.IFNA('Labor effort'!T7*VLOOKUP('Labor costs'!$B7,Rates!$A:$B,2,0),"")</f>
        <v>0</v>
      </c>
      <c r="U7" s="45">
        <f>_xlfn.IFNA('Labor effort'!U7*VLOOKUP('Labor costs'!$B7,Rates!$A:$B,2,0),"")</f>
        <v>0</v>
      </c>
      <c r="V7" s="47">
        <f>_xlfn.IFNA('Labor effort'!V7*VLOOKUP('Labor costs'!$B7,Rates!$A:$B,2,0),"")</f>
        <v>0</v>
      </c>
      <c r="W7" s="45">
        <f>_xlfn.IFNA('Labor effort'!W7*VLOOKUP('Labor costs'!$B7,Rates!$A:$B,2,0),"")</f>
        <v>0</v>
      </c>
      <c r="X7" s="47">
        <f>_xlfn.IFNA('Labor effort'!X7*VLOOKUP('Labor costs'!$B7,Rates!$A:$B,2,0),"")</f>
        <v>0</v>
      </c>
      <c r="Y7" s="45">
        <f>_xlfn.IFNA('Labor effort'!Y7*VLOOKUP('Labor costs'!$B7,Rates!$A:$B,2,0),"")</f>
        <v>0</v>
      </c>
      <c r="Z7" s="47">
        <f>_xlfn.IFNA('Labor effort'!Z7*VLOOKUP('Labor costs'!$B7,Rates!$A:$B,2,0),"")</f>
        <v>0</v>
      </c>
      <c r="AA7" s="45">
        <f>_xlfn.IFNA('Labor effort'!AA7*VLOOKUP('Labor costs'!$B7,Rates!$A:$B,2,0),"")</f>
        <v>0</v>
      </c>
      <c r="AB7" s="47">
        <f>_xlfn.IFNA('Labor effort'!AB7*VLOOKUP('Labor costs'!$B7,Rates!$A:$B,2,0),"")</f>
        <v>0</v>
      </c>
      <c r="AC7" s="45">
        <f>_xlfn.IFNA('Labor effort'!AC7*VLOOKUP('Labor costs'!$B7,Rates!$A:$B,2,0),"")</f>
        <v>0</v>
      </c>
      <c r="AD7" s="47">
        <f>_xlfn.IFNA('Labor effort'!AD7*VLOOKUP('Labor costs'!$B7,Rates!$A:$B,2,0),"")</f>
        <v>0</v>
      </c>
      <c r="AE7" s="45">
        <f>_xlfn.IFNA('Labor effort'!AE7*VLOOKUP('Labor costs'!$B7,Rates!$A:$B,2,0),"")</f>
        <v>0</v>
      </c>
      <c r="AF7" s="47">
        <f>_xlfn.IFNA('Labor effort'!AF7*VLOOKUP('Labor costs'!$B7,Rates!$A:$B,2,0),"")</f>
        <v>0</v>
      </c>
      <c r="AG7" s="45">
        <f>_xlfn.IFNA('Labor effort'!AG7*VLOOKUP('Labor costs'!$B7,Rates!$A:$B,2,0),"")</f>
        <v>0</v>
      </c>
      <c r="AH7" s="47">
        <f>_xlfn.IFNA('Labor effort'!AH7*VLOOKUP('Labor costs'!$B7,Rates!$A:$B,2,0),"")</f>
        <v>0</v>
      </c>
      <c r="AI7" s="45">
        <f>_xlfn.IFNA('Labor effort'!AI7*VLOOKUP('Labor costs'!$B7,Rates!$A:$B,2,0),"")</f>
        <v>0</v>
      </c>
      <c r="AJ7" s="47">
        <f>_xlfn.IFNA('Labor effort'!AJ7*VLOOKUP('Labor costs'!$B7,Rates!$A:$B,2,0),"")</f>
        <v>0</v>
      </c>
      <c r="AK7" s="45">
        <f>_xlfn.IFNA('Labor effort'!AK7*VLOOKUP('Labor costs'!$B7,Rates!$A:$B,2,0),"")</f>
        <v>0</v>
      </c>
      <c r="AL7" s="47">
        <f>_xlfn.IFNA('Labor effort'!AL7*VLOOKUP('Labor costs'!$B7,Rates!$A:$B,2,0),"")</f>
        <v>0</v>
      </c>
      <c r="AM7" s="45">
        <f>_xlfn.IFNA('Labor effort'!AM7*VLOOKUP('Labor costs'!$B7,Rates!$A:$B,2,0),"")</f>
        <v>0</v>
      </c>
      <c r="AN7" s="47">
        <f>_xlfn.IFNA('Labor effort'!AN7*VLOOKUP('Labor costs'!$B7,Rates!$A:$B,2,0),"")</f>
        <v>0</v>
      </c>
      <c r="AO7" s="45">
        <f>_xlfn.IFNA('Labor effort'!AO7*VLOOKUP('Labor costs'!$B7,Rates!$A:$B,2,0),"")</f>
        <v>0</v>
      </c>
      <c r="AP7" s="47">
        <f>_xlfn.IFNA('Labor effort'!AP7*VLOOKUP('Labor costs'!$B7,Rates!$A:$B,2,0),"")</f>
        <v>0</v>
      </c>
      <c r="AQ7" s="45">
        <f>_xlfn.IFNA('Labor effort'!AQ7*VLOOKUP('Labor costs'!$B7,Rates!$A:$B,2,0),"")</f>
        <v>0</v>
      </c>
      <c r="AR7" s="47">
        <f>_xlfn.IFNA('Labor effort'!AR7*VLOOKUP('Labor costs'!$B7,Rates!$A:$B,2,0),"")</f>
        <v>0</v>
      </c>
      <c r="AS7" s="45">
        <f>_xlfn.IFNA('Labor effort'!AS7*VLOOKUP('Labor costs'!$B7,Rates!$A:$B,2,0),"")</f>
        <v>0</v>
      </c>
      <c r="AT7" s="47">
        <f>_xlfn.IFNA('Labor effort'!AT7*VLOOKUP('Labor costs'!$B7,Rates!$A:$B,2,0),"")</f>
        <v>0</v>
      </c>
      <c r="AU7" s="45">
        <f>_xlfn.IFNA('Labor effort'!AU7*VLOOKUP('Labor costs'!$B7,Rates!$A:$B,2,0),"")</f>
        <v>0</v>
      </c>
      <c r="AV7" s="47">
        <f>_xlfn.IFNA('Labor effort'!AV7*VLOOKUP('Labor costs'!$B7,Rates!$A:$B,2,0),"")</f>
        <v>0</v>
      </c>
      <c r="AW7" s="45">
        <f>_xlfn.IFNA('Labor effort'!AW7*VLOOKUP('Labor costs'!$B7,Rates!$A:$B,2,0),"")</f>
        <v>0</v>
      </c>
      <c r="AX7" s="47">
        <f>_xlfn.IFNA('Labor effort'!AX7*VLOOKUP('Labor costs'!$B7,Rates!$A:$B,2,0),"")</f>
        <v>0</v>
      </c>
      <c r="AY7" s="45">
        <f>_xlfn.IFNA('Labor effort'!AY7*VLOOKUP('Labor costs'!$B7,Rates!$A:$B,2,0),"")</f>
        <v>0</v>
      </c>
      <c r="AZ7" s="47">
        <f>_xlfn.IFNA('Labor effort'!AZ7*VLOOKUP('Labor costs'!$B7,Rates!$A:$B,2,0),"")</f>
        <v>0</v>
      </c>
      <c r="BA7" s="45">
        <f>_xlfn.IFNA('Labor effort'!BA7*VLOOKUP('Labor costs'!$B7,Rates!$A:$B,2,0),"")</f>
        <v>0</v>
      </c>
      <c r="BB7" s="47">
        <f>_xlfn.IFNA('Labor effort'!BB7*VLOOKUP('Labor costs'!$B7,Rates!$A:$B,2,0),"")</f>
        <v>0</v>
      </c>
      <c r="BC7" s="45">
        <f>_xlfn.IFNA('Labor effort'!BC7*VLOOKUP('Labor costs'!$B7,Rates!$A:$B,2,0),"")</f>
        <v>0</v>
      </c>
      <c r="BD7" s="47">
        <f>_xlfn.IFNA('Labor effort'!BD7*VLOOKUP('Labor costs'!$B7,Rates!$A:$B,2,0),"")</f>
        <v>0</v>
      </c>
      <c r="BE7" s="45">
        <f>_xlfn.IFNA('Labor effort'!BE7*VLOOKUP('Labor costs'!$B7,Rates!$A:$B,2,0),"")</f>
        <v>0</v>
      </c>
      <c r="BF7" s="47">
        <f>_xlfn.IFNA('Labor effort'!BF7*VLOOKUP('Labor costs'!$B7,Rates!$A:$B,2,0),"")</f>
        <v>0</v>
      </c>
      <c r="BG7" s="45">
        <f>_xlfn.IFNA('Labor effort'!BG7*VLOOKUP('Labor costs'!$B7,Rates!$A:$B,2,0),"")</f>
        <v>0</v>
      </c>
      <c r="BH7" s="47">
        <f>_xlfn.IFNA('Labor effort'!BH7*VLOOKUP('Labor costs'!$B7,Rates!$A:$B,2,0),"")</f>
        <v>0</v>
      </c>
      <c r="BI7" s="45">
        <f>_xlfn.IFNA('Labor effort'!BI7*VLOOKUP('Labor costs'!$B7,Rates!$A:$B,2,0),"")</f>
        <v>0</v>
      </c>
      <c r="BJ7" s="47">
        <f>_xlfn.IFNA('Labor effort'!BJ7*VLOOKUP('Labor costs'!$B7,Rates!$A:$B,2,0),"")</f>
        <v>0</v>
      </c>
      <c r="BK7" s="45">
        <f>_xlfn.IFNA('Labor effort'!BK7*VLOOKUP('Labor costs'!$B7,Rates!$A:$B,2,0),"")</f>
        <v>0</v>
      </c>
      <c r="BL7" s="47">
        <f>_xlfn.IFNA('Labor effort'!BL7*VLOOKUP('Labor costs'!$B7,Rates!$A:$B,2,0),"")</f>
        <v>0</v>
      </c>
      <c r="BM7" s="45">
        <f>_xlfn.IFNA('Labor effort'!BM7*VLOOKUP('Labor costs'!$B7,Rates!$A:$B,2,0),"")</f>
        <v>0</v>
      </c>
      <c r="BN7" s="47">
        <f>_xlfn.IFNA('Labor effort'!BN7*VLOOKUP('Labor costs'!$B7,Rates!$A:$B,2,0),"")</f>
        <v>0</v>
      </c>
      <c r="BO7" s="45">
        <f>_xlfn.IFNA('Labor effort'!BO7*VLOOKUP('Labor costs'!$B7,Rates!$A:$B,2,0),"")</f>
        <v>0</v>
      </c>
      <c r="BP7" s="47">
        <f>_xlfn.IFNA('Labor effort'!BP7*VLOOKUP('Labor costs'!$B7,Rates!$A:$B,2,0),"")</f>
        <v>0</v>
      </c>
      <c r="BQ7" s="45">
        <f>_xlfn.IFNA('Labor effort'!BQ7*VLOOKUP('Labor costs'!$B7,Rates!$A:$B,2,0),"")</f>
        <v>0</v>
      </c>
      <c r="BR7" s="47">
        <f>_xlfn.IFNA('Labor effort'!BR7*VLOOKUP('Labor costs'!$B7,Rates!$A:$B,2,0),"")</f>
        <v>0</v>
      </c>
      <c r="BS7" s="45">
        <f>_xlfn.IFNA('Labor effort'!BS7*VLOOKUP('Labor costs'!$B7,Rates!$A:$B,2,0),"")</f>
        <v>0</v>
      </c>
      <c r="BT7" s="47">
        <f>_xlfn.IFNA('Labor effort'!BT7*VLOOKUP('Labor costs'!$B7,Rates!$A:$B,2,0),"")</f>
        <v>0</v>
      </c>
      <c r="BU7" s="45">
        <f>_xlfn.IFNA('Labor effort'!BU7*VLOOKUP('Labor costs'!$B7,Rates!$A:$B,2,0),"")</f>
        <v>0</v>
      </c>
      <c r="BV7" s="47">
        <f>_xlfn.IFNA('Labor effort'!BV7*VLOOKUP('Labor costs'!$B7,Rates!$A:$B,2,0),"")</f>
        <v>0</v>
      </c>
      <c r="BW7" s="45">
        <f>_xlfn.IFNA('Labor effort'!BW7*VLOOKUP('Labor costs'!$B7,Rates!$A:$B,2,0),"")</f>
        <v>0</v>
      </c>
      <c r="BX7" s="47">
        <f>_xlfn.IFNA('Labor effort'!BX7*VLOOKUP('Labor costs'!$B7,Rates!$A:$B,2,0),"")</f>
        <v>0</v>
      </c>
      <c r="BY7" s="45">
        <f>_xlfn.IFNA('Labor effort'!BY7*VLOOKUP('Labor costs'!$B7,Rates!$A:$B,2,0),"")</f>
        <v>0</v>
      </c>
      <c r="BZ7" s="47">
        <f>_xlfn.IFNA('Labor effort'!BZ7*VLOOKUP('Labor costs'!$B7,Rates!$A:$B,2,0),"")</f>
        <v>0</v>
      </c>
      <c r="CA7" s="45">
        <f>_xlfn.IFNA('Labor effort'!CA7*VLOOKUP('Labor costs'!$B7,Rates!$A:$B,2,0),"")</f>
        <v>0</v>
      </c>
      <c r="CB7" s="47">
        <f>_xlfn.IFNA('Labor effort'!CB7*VLOOKUP('Labor costs'!$B7,Rates!$A:$B,2,0),"")</f>
        <v>0</v>
      </c>
      <c r="CC7" s="45">
        <f>_xlfn.IFNA('Labor effort'!CC7*VLOOKUP('Labor costs'!$B7,Rates!$A:$B,2,0),"")</f>
        <v>0</v>
      </c>
      <c r="CD7" s="47">
        <f>_xlfn.IFNA('Labor effort'!CD7*VLOOKUP('Labor costs'!$B7,Rates!$A:$B,2,0),"")</f>
        <v>0</v>
      </c>
      <c r="CE7" s="45">
        <f>_xlfn.IFNA('Labor effort'!CE7*VLOOKUP('Labor costs'!$B7,Rates!$A:$B,2,0),"")</f>
        <v>0</v>
      </c>
      <c r="CF7" s="47">
        <f>_xlfn.IFNA('Labor effort'!CF7*VLOOKUP('Labor costs'!$B7,Rates!$A:$B,2,0),"")</f>
        <v>0</v>
      </c>
      <c r="CG7" s="45">
        <f>_xlfn.IFNA('Labor effort'!CG7*VLOOKUP('Labor costs'!$B7,Rates!$A:$B,2,0),"")</f>
        <v>0</v>
      </c>
      <c r="CH7" s="47">
        <f>_xlfn.IFNA('Labor effort'!CH7*VLOOKUP('Labor costs'!$B7,Rates!$A:$B,2,0),"")</f>
        <v>0</v>
      </c>
      <c r="CI7" s="45">
        <f>_xlfn.IFNA('Labor effort'!CI7*VLOOKUP('Labor costs'!$B7,Rates!$A:$B,2,0),"")</f>
        <v>0</v>
      </c>
      <c r="CJ7" s="47">
        <f>_xlfn.IFNA('Labor effort'!CJ7*VLOOKUP('Labor costs'!$B7,Rates!$A:$B,2,0),"")</f>
        <v>0</v>
      </c>
      <c r="CK7" s="45">
        <f>_xlfn.IFNA('Labor effort'!CK7*VLOOKUP('Labor costs'!$B7,Rates!$A:$B,2,0),"")</f>
        <v>0</v>
      </c>
      <c r="CL7" s="47">
        <f>_xlfn.IFNA('Labor effort'!CL7*VLOOKUP('Labor costs'!$B7,Rates!$A:$B,2,0),"")</f>
        <v>0</v>
      </c>
      <c r="CM7" s="45">
        <f>_xlfn.IFNA('Labor effort'!CM7*VLOOKUP('Labor costs'!$B7,Rates!$A:$B,2,0),"")</f>
        <v>0</v>
      </c>
      <c r="CN7" s="47">
        <f>_xlfn.IFNA('Labor effort'!CN7*VLOOKUP('Labor costs'!$B7,Rates!$A:$B,2,0),"")</f>
        <v>0</v>
      </c>
      <c r="CO7" s="45">
        <f>_xlfn.IFNA('Labor effort'!CO7*VLOOKUP('Labor costs'!$B7,Rates!$A:$B,2,0),"")</f>
        <v>0</v>
      </c>
      <c r="CP7" s="47">
        <f>_xlfn.IFNA('Labor effort'!CP7*VLOOKUP('Labor costs'!$B7,Rates!$A:$B,2,0),"")</f>
        <v>0</v>
      </c>
      <c r="CQ7" s="45">
        <f>_xlfn.IFNA('Labor effort'!CQ7*VLOOKUP('Labor costs'!$B7,Rates!$A:$B,2,0),"")</f>
        <v>0</v>
      </c>
      <c r="CR7" s="47">
        <f>_xlfn.IFNA('Labor effort'!CR7*VLOOKUP('Labor costs'!$B7,Rates!$A:$B,2,0),"")</f>
        <v>0</v>
      </c>
      <c r="CS7" s="45">
        <f>_xlfn.IFNA('Labor effort'!CS7*VLOOKUP('Labor costs'!$B7,Rates!$A:$B,2,0),"")</f>
        <v>0</v>
      </c>
      <c r="CT7" s="47">
        <f>_xlfn.IFNA('Labor effort'!CT7*VLOOKUP('Labor costs'!$B7,Rates!$A:$B,2,0),"")</f>
        <v>0</v>
      </c>
      <c r="CU7" s="45">
        <f>_xlfn.IFNA('Labor effort'!CU7*VLOOKUP('Labor costs'!$B7,Rates!$A:$B,2,0),"")</f>
        <v>0</v>
      </c>
      <c r="CV7" s="47">
        <f>_xlfn.IFNA('Labor effort'!CV7*VLOOKUP('Labor costs'!$B7,Rates!$A:$B,2,0),"")</f>
        <v>0</v>
      </c>
      <c r="CW7" s="45">
        <f>_xlfn.IFNA('Labor effort'!CW7*VLOOKUP('Labor costs'!$B7,Rates!$A:$B,2,0),"")</f>
        <v>0</v>
      </c>
      <c r="CX7" s="47">
        <f>_xlfn.IFNA('Labor effort'!CX7*VLOOKUP('Labor costs'!$B7,Rates!$A:$B,2,0),"")</f>
        <v>0</v>
      </c>
      <c r="CY7" s="45">
        <f>_xlfn.IFNA('Labor effort'!CY7*VLOOKUP('Labor costs'!$B7,Rates!$A:$B,2,0),"")</f>
        <v>0</v>
      </c>
      <c r="CZ7" s="47">
        <f>_xlfn.IFNA('Labor effort'!CZ7*VLOOKUP('Labor costs'!$B7,Rates!$A:$B,2,0),"")</f>
        <v>0</v>
      </c>
      <c r="DA7" s="45">
        <f>_xlfn.IFNA('Labor effort'!DA7*VLOOKUP('Labor costs'!$B7,Rates!$A:$B,2,0),"")</f>
        <v>0</v>
      </c>
      <c r="DB7" s="47">
        <f>_xlfn.IFNA('Labor effort'!DB7*VLOOKUP('Labor costs'!$B7,Rates!$A:$B,2,0),"")</f>
        <v>0</v>
      </c>
      <c r="DC7" s="49">
        <f>SUMIF(C$6:DB$6,"Plan",C7:DB7)</f>
        <v>3780</v>
      </c>
      <c r="DD7" s="50">
        <f>SUMIF(C$6:DB$6,"Actual",C7:DB7)</f>
        <v>1470</v>
      </c>
    </row>
    <row r="8" spans="1:108">
      <c r="A8" s="3" t="s">
        <v>7</v>
      </c>
      <c r="B8" s="8" t="s">
        <v>8</v>
      </c>
      <c r="C8" s="45">
        <f>_xlfn.IFNA('Labor effort'!C8*VLOOKUP('Labor costs'!$B8,Rates!$A:$B,2,0),"")</f>
        <v>280</v>
      </c>
      <c r="D8" s="47">
        <f>_xlfn.IFNA('Labor effort'!D8*VLOOKUP('Labor costs'!$B8,Rates!$A:$B,2,0),"")</f>
        <v>350</v>
      </c>
      <c r="E8" s="45">
        <f>_xlfn.IFNA('Labor effort'!E8*VLOOKUP('Labor costs'!$B8,Rates!$A:$B,2,0),"")</f>
        <v>350</v>
      </c>
      <c r="F8" s="47">
        <f>_xlfn.IFNA('Labor effort'!F8*VLOOKUP('Labor costs'!$B8,Rates!$A:$B,2,0),"")</f>
        <v>210</v>
      </c>
      <c r="G8" s="45">
        <f>_xlfn.IFNA('Labor effort'!G8*VLOOKUP('Labor costs'!$B8,Rates!$A:$B,2,0),"")</f>
        <v>350</v>
      </c>
      <c r="H8" s="47">
        <f>_xlfn.IFNA('Labor effort'!H8*VLOOKUP('Labor costs'!$B8,Rates!$A:$B,2,0),"")</f>
        <v>315</v>
      </c>
      <c r="I8" s="45">
        <f>_xlfn.IFNA('Labor effort'!I8*VLOOKUP('Labor costs'!$B8,Rates!$A:$B,2,0),"")</f>
        <v>560</v>
      </c>
      <c r="J8" s="47">
        <f>_xlfn.IFNA('Labor effort'!J8*VLOOKUP('Labor costs'!$B8,Rates!$A:$B,2,0),"")</f>
        <v>0</v>
      </c>
      <c r="K8" s="45">
        <f>_xlfn.IFNA('Labor effort'!K8*VLOOKUP('Labor costs'!$B8,Rates!$A:$B,2,0),"")</f>
        <v>0</v>
      </c>
      <c r="L8" s="47">
        <f>_xlfn.IFNA('Labor effort'!L8*VLOOKUP('Labor costs'!$B8,Rates!$A:$B,2,0),"")</f>
        <v>0</v>
      </c>
      <c r="M8" s="45">
        <f>_xlfn.IFNA('Labor effort'!M8*VLOOKUP('Labor costs'!$B8,Rates!$A:$B,2,0),"")</f>
        <v>0</v>
      </c>
      <c r="N8" s="47">
        <f>_xlfn.IFNA('Labor effort'!N8*VLOOKUP('Labor costs'!$B8,Rates!$A:$B,2,0),"")</f>
        <v>0</v>
      </c>
      <c r="O8" s="45">
        <f>_xlfn.IFNA('Labor effort'!O8*VLOOKUP('Labor costs'!$B8,Rates!$A:$B,2,0),"")</f>
        <v>0</v>
      </c>
      <c r="P8" s="47">
        <f>_xlfn.IFNA('Labor effort'!P8*VLOOKUP('Labor costs'!$B8,Rates!$A:$B,2,0),"")</f>
        <v>0</v>
      </c>
      <c r="Q8" s="45">
        <f>_xlfn.IFNA('Labor effort'!Q8*VLOOKUP('Labor costs'!$B8,Rates!$A:$B,2,0),"")</f>
        <v>0</v>
      </c>
      <c r="R8" s="47">
        <f>_xlfn.IFNA('Labor effort'!R8*VLOOKUP('Labor costs'!$B8,Rates!$A:$B,2,0),"")</f>
        <v>0</v>
      </c>
      <c r="S8" s="45">
        <f>_xlfn.IFNA('Labor effort'!S8*VLOOKUP('Labor costs'!$B8,Rates!$A:$B,2,0),"")</f>
        <v>0</v>
      </c>
      <c r="T8" s="47">
        <f>_xlfn.IFNA('Labor effort'!T8*VLOOKUP('Labor costs'!$B8,Rates!$A:$B,2,0),"")</f>
        <v>0</v>
      </c>
      <c r="U8" s="45">
        <f>_xlfn.IFNA('Labor effort'!U8*VLOOKUP('Labor costs'!$B8,Rates!$A:$B,2,0),"")</f>
        <v>0</v>
      </c>
      <c r="V8" s="47">
        <f>_xlfn.IFNA('Labor effort'!V8*VLOOKUP('Labor costs'!$B8,Rates!$A:$B,2,0),"")</f>
        <v>0</v>
      </c>
      <c r="W8" s="45">
        <f>_xlfn.IFNA('Labor effort'!W8*VLOOKUP('Labor costs'!$B8,Rates!$A:$B,2,0),"")</f>
        <v>0</v>
      </c>
      <c r="X8" s="47">
        <f>_xlfn.IFNA('Labor effort'!X8*VLOOKUP('Labor costs'!$B8,Rates!$A:$B,2,0),"")</f>
        <v>0</v>
      </c>
      <c r="Y8" s="45">
        <f>_xlfn.IFNA('Labor effort'!Y8*VLOOKUP('Labor costs'!$B8,Rates!$A:$B,2,0),"")</f>
        <v>0</v>
      </c>
      <c r="Z8" s="47">
        <f>_xlfn.IFNA('Labor effort'!Z8*VLOOKUP('Labor costs'!$B8,Rates!$A:$B,2,0),"")</f>
        <v>0</v>
      </c>
      <c r="AA8" s="45">
        <f>_xlfn.IFNA('Labor effort'!AA8*VLOOKUP('Labor costs'!$B8,Rates!$A:$B,2,0),"")</f>
        <v>0</v>
      </c>
      <c r="AB8" s="47">
        <f>_xlfn.IFNA('Labor effort'!AB8*VLOOKUP('Labor costs'!$B8,Rates!$A:$B,2,0),"")</f>
        <v>0</v>
      </c>
      <c r="AC8" s="45">
        <f>_xlfn.IFNA('Labor effort'!AC8*VLOOKUP('Labor costs'!$B8,Rates!$A:$B,2,0),"")</f>
        <v>0</v>
      </c>
      <c r="AD8" s="47">
        <f>_xlfn.IFNA('Labor effort'!AD8*VLOOKUP('Labor costs'!$B8,Rates!$A:$B,2,0),"")</f>
        <v>0</v>
      </c>
      <c r="AE8" s="45">
        <f>_xlfn.IFNA('Labor effort'!AE8*VLOOKUP('Labor costs'!$B8,Rates!$A:$B,2,0),"")</f>
        <v>0</v>
      </c>
      <c r="AF8" s="47">
        <f>_xlfn.IFNA('Labor effort'!AF8*VLOOKUP('Labor costs'!$B8,Rates!$A:$B,2,0),"")</f>
        <v>0</v>
      </c>
      <c r="AG8" s="45">
        <f>_xlfn.IFNA('Labor effort'!AG8*VLOOKUP('Labor costs'!$B8,Rates!$A:$B,2,0),"")</f>
        <v>0</v>
      </c>
      <c r="AH8" s="47">
        <f>_xlfn.IFNA('Labor effort'!AH8*VLOOKUP('Labor costs'!$B8,Rates!$A:$B,2,0),"")</f>
        <v>0</v>
      </c>
      <c r="AI8" s="45">
        <f>_xlfn.IFNA('Labor effort'!AI8*VLOOKUP('Labor costs'!$B8,Rates!$A:$B,2,0),"")</f>
        <v>0</v>
      </c>
      <c r="AJ8" s="47">
        <f>_xlfn.IFNA('Labor effort'!AJ8*VLOOKUP('Labor costs'!$B8,Rates!$A:$B,2,0),"")</f>
        <v>0</v>
      </c>
      <c r="AK8" s="45">
        <f>_xlfn.IFNA('Labor effort'!AK8*VLOOKUP('Labor costs'!$B8,Rates!$A:$B,2,0),"")</f>
        <v>0</v>
      </c>
      <c r="AL8" s="47">
        <f>_xlfn.IFNA('Labor effort'!AL8*VLOOKUP('Labor costs'!$B8,Rates!$A:$B,2,0),"")</f>
        <v>0</v>
      </c>
      <c r="AM8" s="45">
        <f>_xlfn.IFNA('Labor effort'!AM8*VLOOKUP('Labor costs'!$B8,Rates!$A:$B,2,0),"")</f>
        <v>0</v>
      </c>
      <c r="AN8" s="47">
        <f>_xlfn.IFNA('Labor effort'!AN8*VLOOKUP('Labor costs'!$B8,Rates!$A:$B,2,0),"")</f>
        <v>0</v>
      </c>
      <c r="AO8" s="45">
        <f>_xlfn.IFNA('Labor effort'!AO8*VLOOKUP('Labor costs'!$B8,Rates!$A:$B,2,0),"")</f>
        <v>0</v>
      </c>
      <c r="AP8" s="47">
        <f>_xlfn.IFNA('Labor effort'!AP8*VLOOKUP('Labor costs'!$B8,Rates!$A:$B,2,0),"")</f>
        <v>0</v>
      </c>
      <c r="AQ8" s="45">
        <f>_xlfn.IFNA('Labor effort'!AQ8*VLOOKUP('Labor costs'!$B8,Rates!$A:$B,2,0),"")</f>
        <v>0</v>
      </c>
      <c r="AR8" s="47">
        <f>_xlfn.IFNA('Labor effort'!AR8*VLOOKUP('Labor costs'!$B8,Rates!$A:$B,2,0),"")</f>
        <v>0</v>
      </c>
      <c r="AS8" s="45">
        <f>_xlfn.IFNA('Labor effort'!AS8*VLOOKUP('Labor costs'!$B8,Rates!$A:$B,2,0),"")</f>
        <v>0</v>
      </c>
      <c r="AT8" s="47">
        <f>_xlfn.IFNA('Labor effort'!AT8*VLOOKUP('Labor costs'!$B8,Rates!$A:$B,2,0),"")</f>
        <v>0</v>
      </c>
      <c r="AU8" s="45">
        <f>_xlfn.IFNA('Labor effort'!AU8*VLOOKUP('Labor costs'!$B8,Rates!$A:$B,2,0),"")</f>
        <v>0</v>
      </c>
      <c r="AV8" s="47">
        <f>_xlfn.IFNA('Labor effort'!AV8*VLOOKUP('Labor costs'!$B8,Rates!$A:$B,2,0),"")</f>
        <v>0</v>
      </c>
      <c r="AW8" s="45">
        <f>_xlfn.IFNA('Labor effort'!AW8*VLOOKUP('Labor costs'!$B8,Rates!$A:$B,2,0),"")</f>
        <v>0</v>
      </c>
      <c r="AX8" s="47">
        <f>_xlfn.IFNA('Labor effort'!AX8*VLOOKUP('Labor costs'!$B8,Rates!$A:$B,2,0),"")</f>
        <v>0</v>
      </c>
      <c r="AY8" s="45">
        <f>_xlfn.IFNA('Labor effort'!AY8*VLOOKUP('Labor costs'!$B8,Rates!$A:$B,2,0),"")</f>
        <v>0</v>
      </c>
      <c r="AZ8" s="47">
        <f>_xlfn.IFNA('Labor effort'!AZ8*VLOOKUP('Labor costs'!$B8,Rates!$A:$B,2,0),"")</f>
        <v>0</v>
      </c>
      <c r="BA8" s="45">
        <f>_xlfn.IFNA('Labor effort'!BA8*VLOOKUP('Labor costs'!$B8,Rates!$A:$B,2,0),"")</f>
        <v>0</v>
      </c>
      <c r="BB8" s="47">
        <f>_xlfn.IFNA('Labor effort'!BB8*VLOOKUP('Labor costs'!$B8,Rates!$A:$B,2,0),"")</f>
        <v>0</v>
      </c>
      <c r="BC8" s="45">
        <f>_xlfn.IFNA('Labor effort'!BC8*VLOOKUP('Labor costs'!$B8,Rates!$A:$B,2,0),"")</f>
        <v>0</v>
      </c>
      <c r="BD8" s="47">
        <f>_xlfn.IFNA('Labor effort'!BD8*VLOOKUP('Labor costs'!$B8,Rates!$A:$B,2,0),"")</f>
        <v>0</v>
      </c>
      <c r="BE8" s="45">
        <f>_xlfn.IFNA('Labor effort'!BE8*VLOOKUP('Labor costs'!$B8,Rates!$A:$B,2,0),"")</f>
        <v>0</v>
      </c>
      <c r="BF8" s="47">
        <f>_xlfn.IFNA('Labor effort'!BF8*VLOOKUP('Labor costs'!$B8,Rates!$A:$B,2,0),"")</f>
        <v>0</v>
      </c>
      <c r="BG8" s="45">
        <f>_xlfn.IFNA('Labor effort'!BG8*VLOOKUP('Labor costs'!$B8,Rates!$A:$B,2,0),"")</f>
        <v>0</v>
      </c>
      <c r="BH8" s="47">
        <f>_xlfn.IFNA('Labor effort'!BH8*VLOOKUP('Labor costs'!$B8,Rates!$A:$B,2,0),"")</f>
        <v>0</v>
      </c>
      <c r="BI8" s="45">
        <f>_xlfn.IFNA('Labor effort'!BI8*VLOOKUP('Labor costs'!$B8,Rates!$A:$B,2,0),"")</f>
        <v>0</v>
      </c>
      <c r="BJ8" s="47">
        <f>_xlfn.IFNA('Labor effort'!BJ8*VLOOKUP('Labor costs'!$B8,Rates!$A:$B,2,0),"")</f>
        <v>0</v>
      </c>
      <c r="BK8" s="45">
        <f>_xlfn.IFNA('Labor effort'!BK8*VLOOKUP('Labor costs'!$B8,Rates!$A:$B,2,0),"")</f>
        <v>0</v>
      </c>
      <c r="BL8" s="47">
        <f>_xlfn.IFNA('Labor effort'!BL8*VLOOKUP('Labor costs'!$B8,Rates!$A:$B,2,0),"")</f>
        <v>0</v>
      </c>
      <c r="BM8" s="45">
        <f>_xlfn.IFNA('Labor effort'!BM8*VLOOKUP('Labor costs'!$B8,Rates!$A:$B,2,0),"")</f>
        <v>0</v>
      </c>
      <c r="BN8" s="47">
        <f>_xlfn.IFNA('Labor effort'!BN8*VLOOKUP('Labor costs'!$B8,Rates!$A:$B,2,0),"")</f>
        <v>0</v>
      </c>
      <c r="BO8" s="45">
        <f>_xlfn.IFNA('Labor effort'!BO8*VLOOKUP('Labor costs'!$B8,Rates!$A:$B,2,0),"")</f>
        <v>0</v>
      </c>
      <c r="BP8" s="47">
        <f>_xlfn.IFNA('Labor effort'!BP8*VLOOKUP('Labor costs'!$B8,Rates!$A:$B,2,0),"")</f>
        <v>0</v>
      </c>
      <c r="BQ8" s="45">
        <f>_xlfn.IFNA('Labor effort'!BQ8*VLOOKUP('Labor costs'!$B8,Rates!$A:$B,2,0),"")</f>
        <v>0</v>
      </c>
      <c r="BR8" s="47">
        <f>_xlfn.IFNA('Labor effort'!BR8*VLOOKUP('Labor costs'!$B8,Rates!$A:$B,2,0),"")</f>
        <v>0</v>
      </c>
      <c r="BS8" s="45">
        <f>_xlfn.IFNA('Labor effort'!BS8*VLOOKUP('Labor costs'!$B8,Rates!$A:$B,2,0),"")</f>
        <v>0</v>
      </c>
      <c r="BT8" s="47">
        <f>_xlfn.IFNA('Labor effort'!BT8*VLOOKUP('Labor costs'!$B8,Rates!$A:$B,2,0),"")</f>
        <v>0</v>
      </c>
      <c r="BU8" s="45">
        <f>_xlfn.IFNA('Labor effort'!BU8*VLOOKUP('Labor costs'!$B8,Rates!$A:$B,2,0),"")</f>
        <v>0</v>
      </c>
      <c r="BV8" s="47">
        <f>_xlfn.IFNA('Labor effort'!BV8*VLOOKUP('Labor costs'!$B8,Rates!$A:$B,2,0),"")</f>
        <v>0</v>
      </c>
      <c r="BW8" s="45">
        <f>_xlfn.IFNA('Labor effort'!BW8*VLOOKUP('Labor costs'!$B8,Rates!$A:$B,2,0),"")</f>
        <v>0</v>
      </c>
      <c r="BX8" s="47">
        <f>_xlfn.IFNA('Labor effort'!BX8*VLOOKUP('Labor costs'!$B8,Rates!$A:$B,2,0),"")</f>
        <v>0</v>
      </c>
      <c r="BY8" s="45">
        <f>_xlfn.IFNA('Labor effort'!BY8*VLOOKUP('Labor costs'!$B8,Rates!$A:$B,2,0),"")</f>
        <v>0</v>
      </c>
      <c r="BZ8" s="47">
        <f>_xlfn.IFNA('Labor effort'!BZ8*VLOOKUP('Labor costs'!$B8,Rates!$A:$B,2,0),"")</f>
        <v>0</v>
      </c>
      <c r="CA8" s="45">
        <f>_xlfn.IFNA('Labor effort'!CA8*VLOOKUP('Labor costs'!$B8,Rates!$A:$B,2,0),"")</f>
        <v>0</v>
      </c>
      <c r="CB8" s="47">
        <f>_xlfn.IFNA('Labor effort'!CB8*VLOOKUP('Labor costs'!$B8,Rates!$A:$B,2,0),"")</f>
        <v>0</v>
      </c>
      <c r="CC8" s="45">
        <f>_xlfn.IFNA('Labor effort'!CC8*VLOOKUP('Labor costs'!$B8,Rates!$A:$B,2,0),"")</f>
        <v>0</v>
      </c>
      <c r="CD8" s="47">
        <f>_xlfn.IFNA('Labor effort'!CD8*VLOOKUP('Labor costs'!$B8,Rates!$A:$B,2,0),"")</f>
        <v>0</v>
      </c>
      <c r="CE8" s="45">
        <f>_xlfn.IFNA('Labor effort'!CE8*VLOOKUP('Labor costs'!$B8,Rates!$A:$B,2,0),"")</f>
        <v>0</v>
      </c>
      <c r="CF8" s="47">
        <f>_xlfn.IFNA('Labor effort'!CF8*VLOOKUP('Labor costs'!$B8,Rates!$A:$B,2,0),"")</f>
        <v>0</v>
      </c>
      <c r="CG8" s="45">
        <f>_xlfn.IFNA('Labor effort'!CG8*VLOOKUP('Labor costs'!$B8,Rates!$A:$B,2,0),"")</f>
        <v>0</v>
      </c>
      <c r="CH8" s="47">
        <f>_xlfn.IFNA('Labor effort'!CH8*VLOOKUP('Labor costs'!$B8,Rates!$A:$B,2,0),"")</f>
        <v>0</v>
      </c>
      <c r="CI8" s="45">
        <f>_xlfn.IFNA('Labor effort'!CI8*VLOOKUP('Labor costs'!$B8,Rates!$A:$B,2,0),"")</f>
        <v>0</v>
      </c>
      <c r="CJ8" s="47">
        <f>_xlfn.IFNA('Labor effort'!CJ8*VLOOKUP('Labor costs'!$B8,Rates!$A:$B,2,0),"")</f>
        <v>0</v>
      </c>
      <c r="CK8" s="45">
        <f>_xlfn.IFNA('Labor effort'!CK8*VLOOKUP('Labor costs'!$B8,Rates!$A:$B,2,0),"")</f>
        <v>0</v>
      </c>
      <c r="CL8" s="47">
        <f>_xlfn.IFNA('Labor effort'!CL8*VLOOKUP('Labor costs'!$B8,Rates!$A:$B,2,0),"")</f>
        <v>0</v>
      </c>
      <c r="CM8" s="45">
        <f>_xlfn.IFNA('Labor effort'!CM8*VLOOKUP('Labor costs'!$B8,Rates!$A:$B,2,0),"")</f>
        <v>0</v>
      </c>
      <c r="CN8" s="47">
        <f>_xlfn.IFNA('Labor effort'!CN8*VLOOKUP('Labor costs'!$B8,Rates!$A:$B,2,0),"")</f>
        <v>0</v>
      </c>
      <c r="CO8" s="45">
        <f>_xlfn.IFNA('Labor effort'!CO8*VLOOKUP('Labor costs'!$B8,Rates!$A:$B,2,0),"")</f>
        <v>0</v>
      </c>
      <c r="CP8" s="47">
        <f>_xlfn.IFNA('Labor effort'!CP8*VLOOKUP('Labor costs'!$B8,Rates!$A:$B,2,0),"")</f>
        <v>0</v>
      </c>
      <c r="CQ8" s="45">
        <f>_xlfn.IFNA('Labor effort'!CQ8*VLOOKUP('Labor costs'!$B8,Rates!$A:$B,2,0),"")</f>
        <v>0</v>
      </c>
      <c r="CR8" s="47">
        <f>_xlfn.IFNA('Labor effort'!CR8*VLOOKUP('Labor costs'!$B8,Rates!$A:$B,2,0),"")</f>
        <v>0</v>
      </c>
      <c r="CS8" s="45">
        <f>_xlfn.IFNA('Labor effort'!CS8*VLOOKUP('Labor costs'!$B8,Rates!$A:$B,2,0),"")</f>
        <v>0</v>
      </c>
      <c r="CT8" s="47">
        <f>_xlfn.IFNA('Labor effort'!CT8*VLOOKUP('Labor costs'!$B8,Rates!$A:$B,2,0),"")</f>
        <v>0</v>
      </c>
      <c r="CU8" s="45">
        <f>_xlfn.IFNA('Labor effort'!CU8*VLOOKUP('Labor costs'!$B8,Rates!$A:$B,2,0),"")</f>
        <v>0</v>
      </c>
      <c r="CV8" s="47">
        <f>_xlfn.IFNA('Labor effort'!CV8*VLOOKUP('Labor costs'!$B8,Rates!$A:$B,2,0),"")</f>
        <v>0</v>
      </c>
      <c r="CW8" s="45">
        <f>_xlfn.IFNA('Labor effort'!CW8*VLOOKUP('Labor costs'!$B8,Rates!$A:$B,2,0),"")</f>
        <v>0</v>
      </c>
      <c r="CX8" s="47">
        <f>_xlfn.IFNA('Labor effort'!CX8*VLOOKUP('Labor costs'!$B8,Rates!$A:$B,2,0),"")</f>
        <v>0</v>
      </c>
      <c r="CY8" s="45">
        <f>_xlfn.IFNA('Labor effort'!CY8*VLOOKUP('Labor costs'!$B8,Rates!$A:$B,2,0),"")</f>
        <v>0</v>
      </c>
      <c r="CZ8" s="47">
        <f>_xlfn.IFNA('Labor effort'!CZ8*VLOOKUP('Labor costs'!$B8,Rates!$A:$B,2,0),"")</f>
        <v>0</v>
      </c>
      <c r="DA8" s="45">
        <f>_xlfn.IFNA('Labor effort'!DA8*VLOOKUP('Labor costs'!$B8,Rates!$A:$B,2,0),"")</f>
        <v>0</v>
      </c>
      <c r="DB8" s="47">
        <f>_xlfn.IFNA('Labor effort'!DB8*VLOOKUP('Labor costs'!$B8,Rates!$A:$B,2,0),"")</f>
        <v>0</v>
      </c>
      <c r="DC8" s="49">
        <f t="shared" ref="DC8:DC21" si="2">SUMIF(C$6:DB$6,"Plan",C8:DB8)</f>
        <v>1540</v>
      </c>
      <c r="DD8" s="50">
        <f t="shared" ref="DD8:DD21" si="3">SUMIF(C$6:DB$6,"Actual",C8:DB8)</f>
        <v>875</v>
      </c>
    </row>
    <row r="9" spans="1:108">
      <c r="A9" s="3" t="s">
        <v>9</v>
      </c>
      <c r="B9" s="8" t="s">
        <v>10</v>
      </c>
      <c r="C9" s="45">
        <f>_xlfn.IFNA('Labor effort'!C9*VLOOKUP('Labor costs'!$B9,Rates!$A:$B,2,0),"")</f>
        <v>0</v>
      </c>
      <c r="D9" s="47">
        <f>_xlfn.IFNA('Labor effort'!D9*VLOOKUP('Labor costs'!$B9,Rates!$A:$B,2,0),"")</f>
        <v>0</v>
      </c>
      <c r="E9" s="45">
        <f>_xlfn.IFNA('Labor effort'!E9*VLOOKUP('Labor costs'!$B9,Rates!$A:$B,2,0),"")</f>
        <v>0</v>
      </c>
      <c r="F9" s="47">
        <f>_xlfn.IFNA('Labor effort'!F9*VLOOKUP('Labor costs'!$B9,Rates!$A:$B,2,0),"")</f>
        <v>0</v>
      </c>
      <c r="G9" s="45">
        <f>_xlfn.IFNA('Labor effort'!G9*VLOOKUP('Labor costs'!$B9,Rates!$A:$B,2,0),"")</f>
        <v>0</v>
      </c>
      <c r="H9" s="47">
        <f>_xlfn.IFNA('Labor effort'!H9*VLOOKUP('Labor costs'!$B9,Rates!$A:$B,2,0),"")</f>
        <v>0</v>
      </c>
      <c r="I9" s="45">
        <f>_xlfn.IFNA('Labor effort'!I9*VLOOKUP('Labor costs'!$B9,Rates!$A:$B,2,0),"")</f>
        <v>0</v>
      </c>
      <c r="J9" s="47">
        <f>_xlfn.IFNA('Labor effort'!J9*VLOOKUP('Labor costs'!$B9,Rates!$A:$B,2,0),"")</f>
        <v>0</v>
      </c>
      <c r="K9" s="45">
        <f>_xlfn.IFNA('Labor effort'!K9*VLOOKUP('Labor costs'!$B9,Rates!$A:$B,2,0),"")</f>
        <v>0</v>
      </c>
      <c r="L9" s="47">
        <f>_xlfn.IFNA('Labor effort'!L9*VLOOKUP('Labor costs'!$B9,Rates!$A:$B,2,0),"")</f>
        <v>0</v>
      </c>
      <c r="M9" s="45">
        <f>_xlfn.IFNA('Labor effort'!M9*VLOOKUP('Labor costs'!$B9,Rates!$A:$B,2,0),"")</f>
        <v>0</v>
      </c>
      <c r="N9" s="47">
        <f>_xlfn.IFNA('Labor effort'!N9*VLOOKUP('Labor costs'!$B9,Rates!$A:$B,2,0),"")</f>
        <v>0</v>
      </c>
      <c r="O9" s="45">
        <f>_xlfn.IFNA('Labor effort'!O9*VLOOKUP('Labor costs'!$B9,Rates!$A:$B,2,0),"")</f>
        <v>0</v>
      </c>
      <c r="P9" s="47">
        <f>_xlfn.IFNA('Labor effort'!P9*VLOOKUP('Labor costs'!$B9,Rates!$A:$B,2,0),"")</f>
        <v>0</v>
      </c>
      <c r="Q9" s="45">
        <f>_xlfn.IFNA('Labor effort'!Q9*VLOOKUP('Labor costs'!$B9,Rates!$A:$B,2,0),"")</f>
        <v>0</v>
      </c>
      <c r="R9" s="47">
        <f>_xlfn.IFNA('Labor effort'!R9*VLOOKUP('Labor costs'!$B9,Rates!$A:$B,2,0),"")</f>
        <v>0</v>
      </c>
      <c r="S9" s="45">
        <f>_xlfn.IFNA('Labor effort'!S9*VLOOKUP('Labor costs'!$B9,Rates!$A:$B,2,0),"")</f>
        <v>0</v>
      </c>
      <c r="T9" s="47">
        <f>_xlfn.IFNA('Labor effort'!T9*VLOOKUP('Labor costs'!$B9,Rates!$A:$B,2,0),"")</f>
        <v>0</v>
      </c>
      <c r="U9" s="45">
        <f>_xlfn.IFNA('Labor effort'!U9*VLOOKUP('Labor costs'!$B9,Rates!$A:$B,2,0),"")</f>
        <v>0</v>
      </c>
      <c r="V9" s="47">
        <f>_xlfn.IFNA('Labor effort'!V9*VLOOKUP('Labor costs'!$B9,Rates!$A:$B,2,0),"")</f>
        <v>0</v>
      </c>
      <c r="W9" s="45">
        <f>_xlfn.IFNA('Labor effort'!W9*VLOOKUP('Labor costs'!$B9,Rates!$A:$B,2,0),"")</f>
        <v>0</v>
      </c>
      <c r="X9" s="47">
        <f>_xlfn.IFNA('Labor effort'!X9*VLOOKUP('Labor costs'!$B9,Rates!$A:$B,2,0),"")</f>
        <v>0</v>
      </c>
      <c r="Y9" s="45">
        <f>_xlfn.IFNA('Labor effort'!Y9*VLOOKUP('Labor costs'!$B9,Rates!$A:$B,2,0),"")</f>
        <v>0</v>
      </c>
      <c r="Z9" s="47">
        <f>_xlfn.IFNA('Labor effort'!Z9*VLOOKUP('Labor costs'!$B9,Rates!$A:$B,2,0),"")</f>
        <v>0</v>
      </c>
      <c r="AA9" s="45">
        <f>_xlfn.IFNA('Labor effort'!AA9*VLOOKUP('Labor costs'!$B9,Rates!$A:$B,2,0),"")</f>
        <v>0</v>
      </c>
      <c r="AB9" s="47">
        <f>_xlfn.IFNA('Labor effort'!AB9*VLOOKUP('Labor costs'!$B9,Rates!$A:$B,2,0),"")</f>
        <v>0</v>
      </c>
      <c r="AC9" s="45">
        <f>_xlfn.IFNA('Labor effort'!AC9*VLOOKUP('Labor costs'!$B9,Rates!$A:$B,2,0),"")</f>
        <v>0</v>
      </c>
      <c r="AD9" s="47">
        <f>_xlfn.IFNA('Labor effort'!AD9*VLOOKUP('Labor costs'!$B9,Rates!$A:$B,2,0),"")</f>
        <v>0</v>
      </c>
      <c r="AE9" s="45">
        <f>_xlfn.IFNA('Labor effort'!AE9*VLOOKUP('Labor costs'!$B9,Rates!$A:$B,2,0),"")</f>
        <v>0</v>
      </c>
      <c r="AF9" s="47">
        <f>_xlfn.IFNA('Labor effort'!AF9*VLOOKUP('Labor costs'!$B9,Rates!$A:$B,2,0),"")</f>
        <v>0</v>
      </c>
      <c r="AG9" s="45">
        <f>_xlfn.IFNA('Labor effort'!AG9*VLOOKUP('Labor costs'!$B9,Rates!$A:$B,2,0),"")</f>
        <v>0</v>
      </c>
      <c r="AH9" s="47">
        <f>_xlfn.IFNA('Labor effort'!AH9*VLOOKUP('Labor costs'!$B9,Rates!$A:$B,2,0),"")</f>
        <v>0</v>
      </c>
      <c r="AI9" s="45">
        <f>_xlfn.IFNA('Labor effort'!AI9*VLOOKUP('Labor costs'!$B9,Rates!$A:$B,2,0),"")</f>
        <v>0</v>
      </c>
      <c r="AJ9" s="47">
        <f>_xlfn.IFNA('Labor effort'!AJ9*VLOOKUP('Labor costs'!$B9,Rates!$A:$B,2,0),"")</f>
        <v>0</v>
      </c>
      <c r="AK9" s="45">
        <f>_xlfn.IFNA('Labor effort'!AK9*VLOOKUP('Labor costs'!$B9,Rates!$A:$B,2,0),"")</f>
        <v>0</v>
      </c>
      <c r="AL9" s="47">
        <f>_xlfn.IFNA('Labor effort'!AL9*VLOOKUP('Labor costs'!$B9,Rates!$A:$B,2,0),"")</f>
        <v>0</v>
      </c>
      <c r="AM9" s="45">
        <f>_xlfn.IFNA('Labor effort'!AM9*VLOOKUP('Labor costs'!$B9,Rates!$A:$B,2,0),"")</f>
        <v>0</v>
      </c>
      <c r="AN9" s="47">
        <f>_xlfn.IFNA('Labor effort'!AN9*VLOOKUP('Labor costs'!$B9,Rates!$A:$B,2,0),"")</f>
        <v>0</v>
      </c>
      <c r="AO9" s="45">
        <f>_xlfn.IFNA('Labor effort'!AO9*VLOOKUP('Labor costs'!$B9,Rates!$A:$B,2,0),"")</f>
        <v>0</v>
      </c>
      <c r="AP9" s="47">
        <f>_xlfn.IFNA('Labor effort'!AP9*VLOOKUP('Labor costs'!$B9,Rates!$A:$B,2,0),"")</f>
        <v>0</v>
      </c>
      <c r="AQ9" s="45">
        <f>_xlfn.IFNA('Labor effort'!AQ9*VLOOKUP('Labor costs'!$B9,Rates!$A:$B,2,0),"")</f>
        <v>0</v>
      </c>
      <c r="AR9" s="47">
        <f>_xlfn.IFNA('Labor effort'!AR9*VLOOKUP('Labor costs'!$B9,Rates!$A:$B,2,0),"")</f>
        <v>0</v>
      </c>
      <c r="AS9" s="45">
        <f>_xlfn.IFNA('Labor effort'!AS9*VLOOKUP('Labor costs'!$B9,Rates!$A:$B,2,0),"")</f>
        <v>0</v>
      </c>
      <c r="AT9" s="47">
        <f>_xlfn.IFNA('Labor effort'!AT9*VLOOKUP('Labor costs'!$B9,Rates!$A:$B,2,0),"")</f>
        <v>0</v>
      </c>
      <c r="AU9" s="45">
        <f>_xlfn.IFNA('Labor effort'!AU9*VLOOKUP('Labor costs'!$B9,Rates!$A:$B,2,0),"")</f>
        <v>0</v>
      </c>
      <c r="AV9" s="47">
        <f>_xlfn.IFNA('Labor effort'!AV9*VLOOKUP('Labor costs'!$B9,Rates!$A:$B,2,0),"")</f>
        <v>0</v>
      </c>
      <c r="AW9" s="45">
        <f>_xlfn.IFNA('Labor effort'!AW9*VLOOKUP('Labor costs'!$B9,Rates!$A:$B,2,0),"")</f>
        <v>0</v>
      </c>
      <c r="AX9" s="47">
        <f>_xlfn.IFNA('Labor effort'!AX9*VLOOKUP('Labor costs'!$B9,Rates!$A:$B,2,0),"")</f>
        <v>0</v>
      </c>
      <c r="AY9" s="45">
        <f>_xlfn.IFNA('Labor effort'!AY9*VLOOKUP('Labor costs'!$B9,Rates!$A:$B,2,0),"")</f>
        <v>0</v>
      </c>
      <c r="AZ9" s="47">
        <f>_xlfn.IFNA('Labor effort'!AZ9*VLOOKUP('Labor costs'!$B9,Rates!$A:$B,2,0),"")</f>
        <v>0</v>
      </c>
      <c r="BA9" s="45">
        <f>_xlfn.IFNA('Labor effort'!BA9*VLOOKUP('Labor costs'!$B9,Rates!$A:$B,2,0),"")</f>
        <v>0</v>
      </c>
      <c r="BB9" s="47">
        <f>_xlfn.IFNA('Labor effort'!BB9*VLOOKUP('Labor costs'!$B9,Rates!$A:$B,2,0),"")</f>
        <v>0</v>
      </c>
      <c r="BC9" s="45">
        <f>_xlfn.IFNA('Labor effort'!BC9*VLOOKUP('Labor costs'!$B9,Rates!$A:$B,2,0),"")</f>
        <v>0</v>
      </c>
      <c r="BD9" s="47">
        <f>_xlfn.IFNA('Labor effort'!BD9*VLOOKUP('Labor costs'!$B9,Rates!$A:$B,2,0),"")</f>
        <v>0</v>
      </c>
      <c r="BE9" s="45">
        <f>_xlfn.IFNA('Labor effort'!BE9*VLOOKUP('Labor costs'!$B9,Rates!$A:$B,2,0),"")</f>
        <v>0</v>
      </c>
      <c r="BF9" s="47">
        <f>_xlfn.IFNA('Labor effort'!BF9*VLOOKUP('Labor costs'!$B9,Rates!$A:$B,2,0),"")</f>
        <v>0</v>
      </c>
      <c r="BG9" s="45">
        <f>_xlfn.IFNA('Labor effort'!BG9*VLOOKUP('Labor costs'!$B9,Rates!$A:$B,2,0),"")</f>
        <v>0</v>
      </c>
      <c r="BH9" s="47">
        <f>_xlfn.IFNA('Labor effort'!BH9*VLOOKUP('Labor costs'!$B9,Rates!$A:$B,2,0),"")</f>
        <v>0</v>
      </c>
      <c r="BI9" s="45">
        <f>_xlfn.IFNA('Labor effort'!BI9*VLOOKUP('Labor costs'!$B9,Rates!$A:$B,2,0),"")</f>
        <v>0</v>
      </c>
      <c r="BJ9" s="47">
        <f>_xlfn.IFNA('Labor effort'!BJ9*VLOOKUP('Labor costs'!$B9,Rates!$A:$B,2,0),"")</f>
        <v>0</v>
      </c>
      <c r="BK9" s="45">
        <f>_xlfn.IFNA('Labor effort'!BK9*VLOOKUP('Labor costs'!$B9,Rates!$A:$B,2,0),"")</f>
        <v>0</v>
      </c>
      <c r="BL9" s="47">
        <f>_xlfn.IFNA('Labor effort'!BL9*VLOOKUP('Labor costs'!$B9,Rates!$A:$B,2,0),"")</f>
        <v>0</v>
      </c>
      <c r="BM9" s="45">
        <f>_xlfn.IFNA('Labor effort'!BM9*VLOOKUP('Labor costs'!$B9,Rates!$A:$B,2,0),"")</f>
        <v>0</v>
      </c>
      <c r="BN9" s="47">
        <f>_xlfn.IFNA('Labor effort'!BN9*VLOOKUP('Labor costs'!$B9,Rates!$A:$B,2,0),"")</f>
        <v>0</v>
      </c>
      <c r="BO9" s="45">
        <f>_xlfn.IFNA('Labor effort'!BO9*VLOOKUP('Labor costs'!$B9,Rates!$A:$B,2,0),"")</f>
        <v>0</v>
      </c>
      <c r="BP9" s="47">
        <f>_xlfn.IFNA('Labor effort'!BP9*VLOOKUP('Labor costs'!$B9,Rates!$A:$B,2,0),"")</f>
        <v>0</v>
      </c>
      <c r="BQ9" s="45">
        <f>_xlfn.IFNA('Labor effort'!BQ9*VLOOKUP('Labor costs'!$B9,Rates!$A:$B,2,0),"")</f>
        <v>0</v>
      </c>
      <c r="BR9" s="47">
        <f>_xlfn.IFNA('Labor effort'!BR9*VLOOKUP('Labor costs'!$B9,Rates!$A:$B,2,0),"")</f>
        <v>0</v>
      </c>
      <c r="BS9" s="45">
        <f>_xlfn.IFNA('Labor effort'!BS9*VLOOKUP('Labor costs'!$B9,Rates!$A:$B,2,0),"")</f>
        <v>0</v>
      </c>
      <c r="BT9" s="47">
        <f>_xlfn.IFNA('Labor effort'!BT9*VLOOKUP('Labor costs'!$B9,Rates!$A:$B,2,0),"")</f>
        <v>0</v>
      </c>
      <c r="BU9" s="45">
        <f>_xlfn.IFNA('Labor effort'!BU9*VLOOKUP('Labor costs'!$B9,Rates!$A:$B,2,0),"")</f>
        <v>0</v>
      </c>
      <c r="BV9" s="47">
        <f>_xlfn.IFNA('Labor effort'!BV9*VLOOKUP('Labor costs'!$B9,Rates!$A:$B,2,0),"")</f>
        <v>0</v>
      </c>
      <c r="BW9" s="45">
        <f>_xlfn.IFNA('Labor effort'!BW9*VLOOKUP('Labor costs'!$B9,Rates!$A:$B,2,0),"")</f>
        <v>0</v>
      </c>
      <c r="BX9" s="47">
        <f>_xlfn.IFNA('Labor effort'!BX9*VLOOKUP('Labor costs'!$B9,Rates!$A:$B,2,0),"")</f>
        <v>0</v>
      </c>
      <c r="BY9" s="45">
        <f>_xlfn.IFNA('Labor effort'!BY9*VLOOKUP('Labor costs'!$B9,Rates!$A:$B,2,0),"")</f>
        <v>0</v>
      </c>
      <c r="BZ9" s="47">
        <f>_xlfn.IFNA('Labor effort'!BZ9*VLOOKUP('Labor costs'!$B9,Rates!$A:$B,2,0),"")</f>
        <v>0</v>
      </c>
      <c r="CA9" s="45">
        <f>_xlfn.IFNA('Labor effort'!CA9*VLOOKUP('Labor costs'!$B9,Rates!$A:$B,2,0),"")</f>
        <v>0</v>
      </c>
      <c r="CB9" s="47">
        <f>_xlfn.IFNA('Labor effort'!CB9*VLOOKUP('Labor costs'!$B9,Rates!$A:$B,2,0),"")</f>
        <v>0</v>
      </c>
      <c r="CC9" s="45">
        <f>_xlfn.IFNA('Labor effort'!CC9*VLOOKUP('Labor costs'!$B9,Rates!$A:$B,2,0),"")</f>
        <v>0</v>
      </c>
      <c r="CD9" s="47">
        <f>_xlfn.IFNA('Labor effort'!CD9*VLOOKUP('Labor costs'!$B9,Rates!$A:$B,2,0),"")</f>
        <v>0</v>
      </c>
      <c r="CE9" s="45">
        <f>_xlfn.IFNA('Labor effort'!CE9*VLOOKUP('Labor costs'!$B9,Rates!$A:$B,2,0),"")</f>
        <v>0</v>
      </c>
      <c r="CF9" s="47">
        <f>_xlfn.IFNA('Labor effort'!CF9*VLOOKUP('Labor costs'!$B9,Rates!$A:$B,2,0),"")</f>
        <v>0</v>
      </c>
      <c r="CG9" s="45">
        <f>_xlfn.IFNA('Labor effort'!CG9*VLOOKUP('Labor costs'!$B9,Rates!$A:$B,2,0),"")</f>
        <v>0</v>
      </c>
      <c r="CH9" s="47">
        <f>_xlfn.IFNA('Labor effort'!CH9*VLOOKUP('Labor costs'!$B9,Rates!$A:$B,2,0),"")</f>
        <v>0</v>
      </c>
      <c r="CI9" s="45">
        <f>_xlfn.IFNA('Labor effort'!CI9*VLOOKUP('Labor costs'!$B9,Rates!$A:$B,2,0),"")</f>
        <v>0</v>
      </c>
      <c r="CJ9" s="47">
        <f>_xlfn.IFNA('Labor effort'!CJ9*VLOOKUP('Labor costs'!$B9,Rates!$A:$B,2,0),"")</f>
        <v>0</v>
      </c>
      <c r="CK9" s="45">
        <f>_xlfn.IFNA('Labor effort'!CK9*VLOOKUP('Labor costs'!$B9,Rates!$A:$B,2,0),"")</f>
        <v>0</v>
      </c>
      <c r="CL9" s="47">
        <f>_xlfn.IFNA('Labor effort'!CL9*VLOOKUP('Labor costs'!$B9,Rates!$A:$B,2,0),"")</f>
        <v>0</v>
      </c>
      <c r="CM9" s="45">
        <f>_xlfn.IFNA('Labor effort'!CM9*VLOOKUP('Labor costs'!$B9,Rates!$A:$B,2,0),"")</f>
        <v>0</v>
      </c>
      <c r="CN9" s="47">
        <f>_xlfn.IFNA('Labor effort'!CN9*VLOOKUP('Labor costs'!$B9,Rates!$A:$B,2,0),"")</f>
        <v>0</v>
      </c>
      <c r="CO9" s="45">
        <f>_xlfn.IFNA('Labor effort'!CO9*VLOOKUP('Labor costs'!$B9,Rates!$A:$B,2,0),"")</f>
        <v>0</v>
      </c>
      <c r="CP9" s="47">
        <f>_xlfn.IFNA('Labor effort'!CP9*VLOOKUP('Labor costs'!$B9,Rates!$A:$B,2,0),"")</f>
        <v>0</v>
      </c>
      <c r="CQ9" s="45">
        <f>_xlfn.IFNA('Labor effort'!CQ9*VLOOKUP('Labor costs'!$B9,Rates!$A:$B,2,0),"")</f>
        <v>0</v>
      </c>
      <c r="CR9" s="47">
        <f>_xlfn.IFNA('Labor effort'!CR9*VLOOKUP('Labor costs'!$B9,Rates!$A:$B,2,0),"")</f>
        <v>0</v>
      </c>
      <c r="CS9" s="45">
        <f>_xlfn.IFNA('Labor effort'!CS9*VLOOKUP('Labor costs'!$B9,Rates!$A:$B,2,0),"")</f>
        <v>0</v>
      </c>
      <c r="CT9" s="47">
        <f>_xlfn.IFNA('Labor effort'!CT9*VLOOKUP('Labor costs'!$B9,Rates!$A:$B,2,0),"")</f>
        <v>0</v>
      </c>
      <c r="CU9" s="45">
        <f>_xlfn.IFNA('Labor effort'!CU9*VLOOKUP('Labor costs'!$B9,Rates!$A:$B,2,0),"")</f>
        <v>0</v>
      </c>
      <c r="CV9" s="47">
        <f>_xlfn.IFNA('Labor effort'!CV9*VLOOKUP('Labor costs'!$B9,Rates!$A:$B,2,0),"")</f>
        <v>0</v>
      </c>
      <c r="CW9" s="45">
        <f>_xlfn.IFNA('Labor effort'!CW9*VLOOKUP('Labor costs'!$B9,Rates!$A:$B,2,0),"")</f>
        <v>0</v>
      </c>
      <c r="CX9" s="47">
        <f>_xlfn.IFNA('Labor effort'!CX9*VLOOKUP('Labor costs'!$B9,Rates!$A:$B,2,0),"")</f>
        <v>0</v>
      </c>
      <c r="CY9" s="45">
        <f>_xlfn.IFNA('Labor effort'!CY9*VLOOKUP('Labor costs'!$B9,Rates!$A:$B,2,0),"")</f>
        <v>0</v>
      </c>
      <c r="CZ9" s="47">
        <f>_xlfn.IFNA('Labor effort'!CZ9*VLOOKUP('Labor costs'!$B9,Rates!$A:$B,2,0),"")</f>
        <v>0</v>
      </c>
      <c r="DA9" s="45">
        <f>_xlfn.IFNA('Labor effort'!DA9*VLOOKUP('Labor costs'!$B9,Rates!$A:$B,2,0),"")</f>
        <v>0</v>
      </c>
      <c r="DB9" s="47">
        <f>_xlfn.IFNA('Labor effort'!DB9*VLOOKUP('Labor costs'!$B9,Rates!$A:$B,2,0),"")</f>
        <v>0</v>
      </c>
      <c r="DC9" s="49">
        <f t="shared" si="2"/>
        <v>0</v>
      </c>
      <c r="DD9" s="50">
        <f t="shared" si="3"/>
        <v>0</v>
      </c>
    </row>
    <row r="10" spans="1:108">
      <c r="A10" s="3" t="s">
        <v>18</v>
      </c>
      <c r="B10" s="8" t="s">
        <v>10</v>
      </c>
      <c r="C10" s="45">
        <f>_xlfn.IFNA('Labor effort'!C10*VLOOKUP('Labor costs'!$B10,Rates!$A:$B,2,0),"")</f>
        <v>0</v>
      </c>
      <c r="D10" s="47">
        <f>_xlfn.IFNA('Labor effort'!D10*VLOOKUP('Labor costs'!$B10,Rates!$A:$B,2,0),"")</f>
        <v>0</v>
      </c>
      <c r="E10" s="45">
        <f>_xlfn.IFNA('Labor effort'!E10*VLOOKUP('Labor costs'!$B10,Rates!$A:$B,2,0),"")</f>
        <v>0</v>
      </c>
      <c r="F10" s="47">
        <f>_xlfn.IFNA('Labor effort'!F10*VLOOKUP('Labor costs'!$B10,Rates!$A:$B,2,0),"")</f>
        <v>0</v>
      </c>
      <c r="G10" s="45">
        <f>_xlfn.IFNA('Labor effort'!G10*VLOOKUP('Labor costs'!$B10,Rates!$A:$B,2,0),"")</f>
        <v>0</v>
      </c>
      <c r="H10" s="47">
        <f>_xlfn.IFNA('Labor effort'!H10*VLOOKUP('Labor costs'!$B10,Rates!$A:$B,2,0),"")</f>
        <v>0</v>
      </c>
      <c r="I10" s="45">
        <f>_xlfn.IFNA('Labor effort'!I10*VLOOKUP('Labor costs'!$B10,Rates!$A:$B,2,0),"")</f>
        <v>0</v>
      </c>
      <c r="J10" s="47">
        <f>_xlfn.IFNA('Labor effort'!J10*VLOOKUP('Labor costs'!$B10,Rates!$A:$B,2,0),"")</f>
        <v>0</v>
      </c>
      <c r="K10" s="45">
        <f>_xlfn.IFNA('Labor effort'!K10*VLOOKUP('Labor costs'!$B10,Rates!$A:$B,2,0),"")</f>
        <v>0</v>
      </c>
      <c r="L10" s="47">
        <f>_xlfn.IFNA('Labor effort'!L10*VLOOKUP('Labor costs'!$B10,Rates!$A:$B,2,0),"")</f>
        <v>0</v>
      </c>
      <c r="M10" s="45">
        <f>_xlfn.IFNA('Labor effort'!M10*VLOOKUP('Labor costs'!$B10,Rates!$A:$B,2,0),"")</f>
        <v>0</v>
      </c>
      <c r="N10" s="47">
        <f>_xlfn.IFNA('Labor effort'!N10*VLOOKUP('Labor costs'!$B10,Rates!$A:$B,2,0),"")</f>
        <v>0</v>
      </c>
      <c r="O10" s="45">
        <f>_xlfn.IFNA('Labor effort'!O10*VLOOKUP('Labor costs'!$B10,Rates!$A:$B,2,0),"")</f>
        <v>0</v>
      </c>
      <c r="P10" s="47">
        <f>_xlfn.IFNA('Labor effort'!P10*VLOOKUP('Labor costs'!$B10,Rates!$A:$B,2,0),"")</f>
        <v>0</v>
      </c>
      <c r="Q10" s="45">
        <f>_xlfn.IFNA('Labor effort'!Q10*VLOOKUP('Labor costs'!$B10,Rates!$A:$B,2,0),"")</f>
        <v>0</v>
      </c>
      <c r="R10" s="47">
        <f>_xlfn.IFNA('Labor effort'!R10*VLOOKUP('Labor costs'!$B10,Rates!$A:$B,2,0),"")</f>
        <v>0</v>
      </c>
      <c r="S10" s="45">
        <f>_xlfn.IFNA('Labor effort'!S10*VLOOKUP('Labor costs'!$B10,Rates!$A:$B,2,0),"")</f>
        <v>0</v>
      </c>
      <c r="T10" s="47">
        <f>_xlfn.IFNA('Labor effort'!T10*VLOOKUP('Labor costs'!$B10,Rates!$A:$B,2,0),"")</f>
        <v>0</v>
      </c>
      <c r="U10" s="45">
        <f>_xlfn.IFNA('Labor effort'!U10*VLOOKUP('Labor costs'!$B10,Rates!$A:$B,2,0),"")</f>
        <v>0</v>
      </c>
      <c r="V10" s="47">
        <f>_xlfn.IFNA('Labor effort'!V10*VLOOKUP('Labor costs'!$B10,Rates!$A:$B,2,0),"")</f>
        <v>0</v>
      </c>
      <c r="W10" s="45">
        <f>_xlfn.IFNA('Labor effort'!W10*VLOOKUP('Labor costs'!$B10,Rates!$A:$B,2,0),"")</f>
        <v>0</v>
      </c>
      <c r="X10" s="47">
        <f>_xlfn.IFNA('Labor effort'!X10*VLOOKUP('Labor costs'!$B10,Rates!$A:$B,2,0),"")</f>
        <v>0</v>
      </c>
      <c r="Y10" s="45">
        <f>_xlfn.IFNA('Labor effort'!Y10*VLOOKUP('Labor costs'!$B10,Rates!$A:$B,2,0),"")</f>
        <v>0</v>
      </c>
      <c r="Z10" s="47">
        <f>_xlfn.IFNA('Labor effort'!Z10*VLOOKUP('Labor costs'!$B10,Rates!$A:$B,2,0),"")</f>
        <v>0</v>
      </c>
      <c r="AA10" s="45">
        <f>_xlfn.IFNA('Labor effort'!AA10*VLOOKUP('Labor costs'!$B10,Rates!$A:$B,2,0),"")</f>
        <v>0</v>
      </c>
      <c r="AB10" s="47">
        <f>_xlfn.IFNA('Labor effort'!AB10*VLOOKUP('Labor costs'!$B10,Rates!$A:$B,2,0),"")</f>
        <v>0</v>
      </c>
      <c r="AC10" s="45">
        <f>_xlfn.IFNA('Labor effort'!AC10*VLOOKUP('Labor costs'!$B10,Rates!$A:$B,2,0),"")</f>
        <v>0</v>
      </c>
      <c r="AD10" s="47">
        <f>_xlfn.IFNA('Labor effort'!AD10*VLOOKUP('Labor costs'!$B10,Rates!$A:$B,2,0),"")</f>
        <v>0</v>
      </c>
      <c r="AE10" s="45">
        <f>_xlfn.IFNA('Labor effort'!AE10*VLOOKUP('Labor costs'!$B10,Rates!$A:$B,2,0),"")</f>
        <v>0</v>
      </c>
      <c r="AF10" s="47">
        <f>_xlfn.IFNA('Labor effort'!AF10*VLOOKUP('Labor costs'!$B10,Rates!$A:$B,2,0),"")</f>
        <v>0</v>
      </c>
      <c r="AG10" s="45">
        <f>_xlfn.IFNA('Labor effort'!AG10*VLOOKUP('Labor costs'!$B10,Rates!$A:$B,2,0),"")</f>
        <v>0</v>
      </c>
      <c r="AH10" s="47">
        <f>_xlfn.IFNA('Labor effort'!AH10*VLOOKUP('Labor costs'!$B10,Rates!$A:$B,2,0),"")</f>
        <v>0</v>
      </c>
      <c r="AI10" s="45">
        <f>_xlfn.IFNA('Labor effort'!AI10*VLOOKUP('Labor costs'!$B10,Rates!$A:$B,2,0),"")</f>
        <v>0</v>
      </c>
      <c r="AJ10" s="47">
        <f>_xlfn.IFNA('Labor effort'!AJ10*VLOOKUP('Labor costs'!$B10,Rates!$A:$B,2,0),"")</f>
        <v>0</v>
      </c>
      <c r="AK10" s="45">
        <f>_xlfn.IFNA('Labor effort'!AK10*VLOOKUP('Labor costs'!$B10,Rates!$A:$B,2,0),"")</f>
        <v>0</v>
      </c>
      <c r="AL10" s="47">
        <f>_xlfn.IFNA('Labor effort'!AL10*VLOOKUP('Labor costs'!$B10,Rates!$A:$B,2,0),"")</f>
        <v>0</v>
      </c>
      <c r="AM10" s="45">
        <f>_xlfn.IFNA('Labor effort'!AM10*VLOOKUP('Labor costs'!$B10,Rates!$A:$B,2,0),"")</f>
        <v>0</v>
      </c>
      <c r="AN10" s="47">
        <f>_xlfn.IFNA('Labor effort'!AN10*VLOOKUP('Labor costs'!$B10,Rates!$A:$B,2,0),"")</f>
        <v>0</v>
      </c>
      <c r="AO10" s="45">
        <f>_xlfn.IFNA('Labor effort'!AO10*VLOOKUP('Labor costs'!$B10,Rates!$A:$B,2,0),"")</f>
        <v>0</v>
      </c>
      <c r="AP10" s="47">
        <f>_xlfn.IFNA('Labor effort'!AP10*VLOOKUP('Labor costs'!$B10,Rates!$A:$B,2,0),"")</f>
        <v>0</v>
      </c>
      <c r="AQ10" s="45">
        <f>_xlfn.IFNA('Labor effort'!AQ10*VLOOKUP('Labor costs'!$B10,Rates!$A:$B,2,0),"")</f>
        <v>0</v>
      </c>
      <c r="AR10" s="47">
        <f>_xlfn.IFNA('Labor effort'!AR10*VLOOKUP('Labor costs'!$B10,Rates!$A:$B,2,0),"")</f>
        <v>0</v>
      </c>
      <c r="AS10" s="45">
        <f>_xlfn.IFNA('Labor effort'!AS10*VLOOKUP('Labor costs'!$B10,Rates!$A:$B,2,0),"")</f>
        <v>0</v>
      </c>
      <c r="AT10" s="47">
        <f>_xlfn.IFNA('Labor effort'!AT10*VLOOKUP('Labor costs'!$B10,Rates!$A:$B,2,0),"")</f>
        <v>0</v>
      </c>
      <c r="AU10" s="45">
        <f>_xlfn.IFNA('Labor effort'!AU10*VLOOKUP('Labor costs'!$B10,Rates!$A:$B,2,0),"")</f>
        <v>0</v>
      </c>
      <c r="AV10" s="47">
        <f>_xlfn.IFNA('Labor effort'!AV10*VLOOKUP('Labor costs'!$B10,Rates!$A:$B,2,0),"")</f>
        <v>0</v>
      </c>
      <c r="AW10" s="45">
        <f>_xlfn.IFNA('Labor effort'!AW10*VLOOKUP('Labor costs'!$B10,Rates!$A:$B,2,0),"")</f>
        <v>0</v>
      </c>
      <c r="AX10" s="47">
        <f>_xlfn.IFNA('Labor effort'!AX10*VLOOKUP('Labor costs'!$B10,Rates!$A:$B,2,0),"")</f>
        <v>0</v>
      </c>
      <c r="AY10" s="45">
        <f>_xlfn.IFNA('Labor effort'!AY10*VLOOKUP('Labor costs'!$B10,Rates!$A:$B,2,0),"")</f>
        <v>0</v>
      </c>
      <c r="AZ10" s="47">
        <f>_xlfn.IFNA('Labor effort'!AZ10*VLOOKUP('Labor costs'!$B10,Rates!$A:$B,2,0),"")</f>
        <v>0</v>
      </c>
      <c r="BA10" s="45">
        <f>_xlfn.IFNA('Labor effort'!BA10*VLOOKUP('Labor costs'!$B10,Rates!$A:$B,2,0),"")</f>
        <v>0</v>
      </c>
      <c r="BB10" s="47">
        <f>_xlfn.IFNA('Labor effort'!BB10*VLOOKUP('Labor costs'!$B10,Rates!$A:$B,2,0),"")</f>
        <v>0</v>
      </c>
      <c r="BC10" s="45">
        <f>_xlfn.IFNA('Labor effort'!BC10*VLOOKUP('Labor costs'!$B10,Rates!$A:$B,2,0),"")</f>
        <v>0</v>
      </c>
      <c r="BD10" s="47">
        <f>_xlfn.IFNA('Labor effort'!BD10*VLOOKUP('Labor costs'!$B10,Rates!$A:$B,2,0),"")</f>
        <v>0</v>
      </c>
      <c r="BE10" s="45">
        <f>_xlfn.IFNA('Labor effort'!BE10*VLOOKUP('Labor costs'!$B10,Rates!$A:$B,2,0),"")</f>
        <v>0</v>
      </c>
      <c r="BF10" s="47">
        <f>_xlfn.IFNA('Labor effort'!BF10*VLOOKUP('Labor costs'!$B10,Rates!$A:$B,2,0),"")</f>
        <v>0</v>
      </c>
      <c r="BG10" s="45">
        <f>_xlfn.IFNA('Labor effort'!BG10*VLOOKUP('Labor costs'!$B10,Rates!$A:$B,2,0),"")</f>
        <v>0</v>
      </c>
      <c r="BH10" s="47">
        <f>_xlfn.IFNA('Labor effort'!BH10*VLOOKUP('Labor costs'!$B10,Rates!$A:$B,2,0),"")</f>
        <v>0</v>
      </c>
      <c r="BI10" s="45">
        <f>_xlfn.IFNA('Labor effort'!BI10*VLOOKUP('Labor costs'!$B10,Rates!$A:$B,2,0),"")</f>
        <v>0</v>
      </c>
      <c r="BJ10" s="47">
        <f>_xlfn.IFNA('Labor effort'!BJ10*VLOOKUP('Labor costs'!$B10,Rates!$A:$B,2,0),"")</f>
        <v>0</v>
      </c>
      <c r="BK10" s="45">
        <f>_xlfn.IFNA('Labor effort'!BK10*VLOOKUP('Labor costs'!$B10,Rates!$A:$B,2,0),"")</f>
        <v>0</v>
      </c>
      <c r="BL10" s="47">
        <f>_xlfn.IFNA('Labor effort'!BL10*VLOOKUP('Labor costs'!$B10,Rates!$A:$B,2,0),"")</f>
        <v>0</v>
      </c>
      <c r="BM10" s="45">
        <f>_xlfn.IFNA('Labor effort'!BM10*VLOOKUP('Labor costs'!$B10,Rates!$A:$B,2,0),"")</f>
        <v>0</v>
      </c>
      <c r="BN10" s="47">
        <f>_xlfn.IFNA('Labor effort'!BN10*VLOOKUP('Labor costs'!$B10,Rates!$A:$B,2,0),"")</f>
        <v>0</v>
      </c>
      <c r="BO10" s="45">
        <f>_xlfn.IFNA('Labor effort'!BO10*VLOOKUP('Labor costs'!$B10,Rates!$A:$B,2,0),"")</f>
        <v>0</v>
      </c>
      <c r="BP10" s="47">
        <f>_xlfn.IFNA('Labor effort'!BP10*VLOOKUP('Labor costs'!$B10,Rates!$A:$B,2,0),"")</f>
        <v>0</v>
      </c>
      <c r="BQ10" s="45">
        <f>_xlfn.IFNA('Labor effort'!BQ10*VLOOKUP('Labor costs'!$B10,Rates!$A:$B,2,0),"")</f>
        <v>0</v>
      </c>
      <c r="BR10" s="47">
        <f>_xlfn.IFNA('Labor effort'!BR10*VLOOKUP('Labor costs'!$B10,Rates!$A:$B,2,0),"")</f>
        <v>0</v>
      </c>
      <c r="BS10" s="45">
        <f>_xlfn.IFNA('Labor effort'!BS10*VLOOKUP('Labor costs'!$B10,Rates!$A:$B,2,0),"")</f>
        <v>0</v>
      </c>
      <c r="BT10" s="47">
        <f>_xlfn.IFNA('Labor effort'!BT10*VLOOKUP('Labor costs'!$B10,Rates!$A:$B,2,0),"")</f>
        <v>0</v>
      </c>
      <c r="BU10" s="45">
        <f>_xlfn.IFNA('Labor effort'!BU10*VLOOKUP('Labor costs'!$B10,Rates!$A:$B,2,0),"")</f>
        <v>0</v>
      </c>
      <c r="BV10" s="47">
        <f>_xlfn.IFNA('Labor effort'!BV10*VLOOKUP('Labor costs'!$B10,Rates!$A:$B,2,0),"")</f>
        <v>0</v>
      </c>
      <c r="BW10" s="45">
        <f>_xlfn.IFNA('Labor effort'!BW10*VLOOKUP('Labor costs'!$B10,Rates!$A:$B,2,0),"")</f>
        <v>0</v>
      </c>
      <c r="BX10" s="47">
        <f>_xlfn.IFNA('Labor effort'!BX10*VLOOKUP('Labor costs'!$B10,Rates!$A:$B,2,0),"")</f>
        <v>0</v>
      </c>
      <c r="BY10" s="45">
        <f>_xlfn.IFNA('Labor effort'!BY10*VLOOKUP('Labor costs'!$B10,Rates!$A:$B,2,0),"")</f>
        <v>0</v>
      </c>
      <c r="BZ10" s="47">
        <f>_xlfn.IFNA('Labor effort'!BZ10*VLOOKUP('Labor costs'!$B10,Rates!$A:$B,2,0),"")</f>
        <v>0</v>
      </c>
      <c r="CA10" s="45">
        <f>_xlfn.IFNA('Labor effort'!CA10*VLOOKUP('Labor costs'!$B10,Rates!$A:$B,2,0),"")</f>
        <v>0</v>
      </c>
      <c r="CB10" s="47">
        <f>_xlfn.IFNA('Labor effort'!CB10*VLOOKUP('Labor costs'!$B10,Rates!$A:$B,2,0),"")</f>
        <v>0</v>
      </c>
      <c r="CC10" s="45">
        <f>_xlfn.IFNA('Labor effort'!CC10*VLOOKUP('Labor costs'!$B10,Rates!$A:$B,2,0),"")</f>
        <v>0</v>
      </c>
      <c r="CD10" s="47">
        <f>_xlfn.IFNA('Labor effort'!CD10*VLOOKUP('Labor costs'!$B10,Rates!$A:$B,2,0),"")</f>
        <v>0</v>
      </c>
      <c r="CE10" s="45">
        <f>_xlfn.IFNA('Labor effort'!CE10*VLOOKUP('Labor costs'!$B10,Rates!$A:$B,2,0),"")</f>
        <v>0</v>
      </c>
      <c r="CF10" s="47">
        <f>_xlfn.IFNA('Labor effort'!CF10*VLOOKUP('Labor costs'!$B10,Rates!$A:$B,2,0),"")</f>
        <v>0</v>
      </c>
      <c r="CG10" s="45">
        <f>_xlfn.IFNA('Labor effort'!CG10*VLOOKUP('Labor costs'!$B10,Rates!$A:$B,2,0),"")</f>
        <v>0</v>
      </c>
      <c r="CH10" s="47">
        <f>_xlfn.IFNA('Labor effort'!CH10*VLOOKUP('Labor costs'!$B10,Rates!$A:$B,2,0),"")</f>
        <v>0</v>
      </c>
      <c r="CI10" s="45">
        <f>_xlfn.IFNA('Labor effort'!CI10*VLOOKUP('Labor costs'!$B10,Rates!$A:$B,2,0),"")</f>
        <v>0</v>
      </c>
      <c r="CJ10" s="47">
        <f>_xlfn.IFNA('Labor effort'!CJ10*VLOOKUP('Labor costs'!$B10,Rates!$A:$B,2,0),"")</f>
        <v>0</v>
      </c>
      <c r="CK10" s="45">
        <f>_xlfn.IFNA('Labor effort'!CK10*VLOOKUP('Labor costs'!$B10,Rates!$A:$B,2,0),"")</f>
        <v>0</v>
      </c>
      <c r="CL10" s="47">
        <f>_xlfn.IFNA('Labor effort'!CL10*VLOOKUP('Labor costs'!$B10,Rates!$A:$B,2,0),"")</f>
        <v>0</v>
      </c>
      <c r="CM10" s="45">
        <f>_xlfn.IFNA('Labor effort'!CM10*VLOOKUP('Labor costs'!$B10,Rates!$A:$B,2,0),"")</f>
        <v>0</v>
      </c>
      <c r="CN10" s="47">
        <f>_xlfn.IFNA('Labor effort'!CN10*VLOOKUP('Labor costs'!$B10,Rates!$A:$B,2,0),"")</f>
        <v>0</v>
      </c>
      <c r="CO10" s="45">
        <f>_xlfn.IFNA('Labor effort'!CO10*VLOOKUP('Labor costs'!$B10,Rates!$A:$B,2,0),"")</f>
        <v>0</v>
      </c>
      <c r="CP10" s="47">
        <f>_xlfn.IFNA('Labor effort'!CP10*VLOOKUP('Labor costs'!$B10,Rates!$A:$B,2,0),"")</f>
        <v>0</v>
      </c>
      <c r="CQ10" s="45">
        <f>_xlfn.IFNA('Labor effort'!CQ10*VLOOKUP('Labor costs'!$B10,Rates!$A:$B,2,0),"")</f>
        <v>0</v>
      </c>
      <c r="CR10" s="47">
        <f>_xlfn.IFNA('Labor effort'!CR10*VLOOKUP('Labor costs'!$B10,Rates!$A:$B,2,0),"")</f>
        <v>0</v>
      </c>
      <c r="CS10" s="45">
        <f>_xlfn.IFNA('Labor effort'!CS10*VLOOKUP('Labor costs'!$B10,Rates!$A:$B,2,0),"")</f>
        <v>0</v>
      </c>
      <c r="CT10" s="47">
        <f>_xlfn.IFNA('Labor effort'!CT10*VLOOKUP('Labor costs'!$B10,Rates!$A:$B,2,0),"")</f>
        <v>0</v>
      </c>
      <c r="CU10" s="45">
        <f>_xlfn.IFNA('Labor effort'!CU10*VLOOKUP('Labor costs'!$B10,Rates!$A:$B,2,0),"")</f>
        <v>0</v>
      </c>
      <c r="CV10" s="47">
        <f>_xlfn.IFNA('Labor effort'!CV10*VLOOKUP('Labor costs'!$B10,Rates!$A:$B,2,0),"")</f>
        <v>0</v>
      </c>
      <c r="CW10" s="45">
        <f>_xlfn.IFNA('Labor effort'!CW10*VLOOKUP('Labor costs'!$B10,Rates!$A:$B,2,0),"")</f>
        <v>0</v>
      </c>
      <c r="CX10" s="47">
        <f>_xlfn.IFNA('Labor effort'!CX10*VLOOKUP('Labor costs'!$B10,Rates!$A:$B,2,0),"")</f>
        <v>0</v>
      </c>
      <c r="CY10" s="45">
        <f>_xlfn.IFNA('Labor effort'!CY10*VLOOKUP('Labor costs'!$B10,Rates!$A:$B,2,0),"")</f>
        <v>0</v>
      </c>
      <c r="CZ10" s="47">
        <f>_xlfn.IFNA('Labor effort'!CZ10*VLOOKUP('Labor costs'!$B10,Rates!$A:$B,2,0),"")</f>
        <v>0</v>
      </c>
      <c r="DA10" s="45">
        <f>_xlfn.IFNA('Labor effort'!DA10*VLOOKUP('Labor costs'!$B10,Rates!$A:$B,2,0),"")</f>
        <v>0</v>
      </c>
      <c r="DB10" s="47">
        <f>_xlfn.IFNA('Labor effort'!DB10*VLOOKUP('Labor costs'!$B10,Rates!$A:$B,2,0),"")</f>
        <v>0</v>
      </c>
      <c r="DC10" s="49">
        <f t="shared" si="2"/>
        <v>0</v>
      </c>
      <c r="DD10" s="50">
        <f t="shared" si="3"/>
        <v>0</v>
      </c>
    </row>
    <row r="11" spans="1:108">
      <c r="A11" s="3"/>
      <c r="B11" s="8"/>
      <c r="C11" s="45" t="str">
        <f>_xlfn.IFNA('Labor effort'!C11*VLOOKUP('Labor costs'!$B11,Rates!$A:$B,2,0),"")</f>
        <v/>
      </c>
      <c r="D11" s="47" t="str">
        <f>_xlfn.IFNA('Labor effort'!D11*VLOOKUP('Labor costs'!$B11,Rates!$A:$B,2,0),"")</f>
        <v/>
      </c>
      <c r="E11" s="45" t="str">
        <f>_xlfn.IFNA('Labor effort'!E11*VLOOKUP('Labor costs'!$B11,Rates!$A:$B,2,0),"")</f>
        <v/>
      </c>
      <c r="F11" s="47" t="str">
        <f>_xlfn.IFNA('Labor effort'!F11*VLOOKUP('Labor costs'!$B11,Rates!$A:$B,2,0),"")</f>
        <v/>
      </c>
      <c r="G11" s="45" t="str">
        <f>_xlfn.IFNA('Labor effort'!G11*VLOOKUP('Labor costs'!$B11,Rates!$A:$B,2,0),"")</f>
        <v/>
      </c>
      <c r="H11" s="47" t="str">
        <f>_xlfn.IFNA('Labor effort'!H11*VLOOKUP('Labor costs'!$B11,Rates!$A:$B,2,0),"")</f>
        <v/>
      </c>
      <c r="I11" s="45" t="str">
        <f>_xlfn.IFNA('Labor effort'!I11*VLOOKUP('Labor costs'!$B11,Rates!$A:$B,2,0),"")</f>
        <v/>
      </c>
      <c r="J11" s="47" t="str">
        <f>_xlfn.IFNA('Labor effort'!J11*VLOOKUP('Labor costs'!$B11,Rates!$A:$B,2,0),"")</f>
        <v/>
      </c>
      <c r="K11" s="45" t="str">
        <f>_xlfn.IFNA('Labor effort'!K11*VLOOKUP('Labor costs'!$B11,Rates!$A:$B,2,0),"")</f>
        <v/>
      </c>
      <c r="L11" s="47" t="str">
        <f>_xlfn.IFNA('Labor effort'!L11*VLOOKUP('Labor costs'!$B11,Rates!$A:$B,2,0),"")</f>
        <v/>
      </c>
      <c r="M11" s="45" t="str">
        <f>_xlfn.IFNA('Labor effort'!M11*VLOOKUP('Labor costs'!$B11,Rates!$A:$B,2,0),"")</f>
        <v/>
      </c>
      <c r="N11" s="47" t="str">
        <f>_xlfn.IFNA('Labor effort'!N11*VLOOKUP('Labor costs'!$B11,Rates!$A:$B,2,0),"")</f>
        <v/>
      </c>
      <c r="O11" s="45" t="str">
        <f>_xlfn.IFNA('Labor effort'!O11*VLOOKUP('Labor costs'!$B11,Rates!$A:$B,2,0),"")</f>
        <v/>
      </c>
      <c r="P11" s="47" t="str">
        <f>_xlfn.IFNA('Labor effort'!P11*VLOOKUP('Labor costs'!$B11,Rates!$A:$B,2,0),"")</f>
        <v/>
      </c>
      <c r="Q11" s="45" t="str">
        <f>_xlfn.IFNA('Labor effort'!Q11*VLOOKUP('Labor costs'!$B11,Rates!$A:$B,2,0),"")</f>
        <v/>
      </c>
      <c r="R11" s="47" t="str">
        <f>_xlfn.IFNA('Labor effort'!R11*VLOOKUP('Labor costs'!$B11,Rates!$A:$B,2,0),"")</f>
        <v/>
      </c>
      <c r="S11" s="45" t="str">
        <f>_xlfn.IFNA('Labor effort'!S11*VLOOKUP('Labor costs'!$B11,Rates!$A:$B,2,0),"")</f>
        <v/>
      </c>
      <c r="T11" s="47" t="str">
        <f>_xlfn.IFNA('Labor effort'!T11*VLOOKUP('Labor costs'!$B11,Rates!$A:$B,2,0),"")</f>
        <v/>
      </c>
      <c r="U11" s="45" t="str">
        <f>_xlfn.IFNA('Labor effort'!U11*VLOOKUP('Labor costs'!$B11,Rates!$A:$B,2,0),"")</f>
        <v/>
      </c>
      <c r="V11" s="47" t="str">
        <f>_xlfn.IFNA('Labor effort'!V11*VLOOKUP('Labor costs'!$B11,Rates!$A:$B,2,0),"")</f>
        <v/>
      </c>
      <c r="W11" s="45" t="str">
        <f>_xlfn.IFNA('Labor effort'!W11*VLOOKUP('Labor costs'!$B11,Rates!$A:$B,2,0),"")</f>
        <v/>
      </c>
      <c r="X11" s="47" t="str">
        <f>_xlfn.IFNA('Labor effort'!X11*VLOOKUP('Labor costs'!$B11,Rates!$A:$B,2,0),"")</f>
        <v/>
      </c>
      <c r="Y11" s="45" t="str">
        <f>_xlfn.IFNA('Labor effort'!Y11*VLOOKUP('Labor costs'!$B11,Rates!$A:$B,2,0),"")</f>
        <v/>
      </c>
      <c r="Z11" s="47" t="str">
        <f>_xlfn.IFNA('Labor effort'!Z11*VLOOKUP('Labor costs'!$B11,Rates!$A:$B,2,0),"")</f>
        <v/>
      </c>
      <c r="AA11" s="45" t="str">
        <f>_xlfn.IFNA('Labor effort'!AA11*VLOOKUP('Labor costs'!$B11,Rates!$A:$B,2,0),"")</f>
        <v/>
      </c>
      <c r="AB11" s="47" t="str">
        <f>_xlfn.IFNA('Labor effort'!AB11*VLOOKUP('Labor costs'!$B11,Rates!$A:$B,2,0),"")</f>
        <v/>
      </c>
      <c r="AC11" s="45" t="str">
        <f>_xlfn.IFNA('Labor effort'!AC11*VLOOKUP('Labor costs'!$B11,Rates!$A:$B,2,0),"")</f>
        <v/>
      </c>
      <c r="AD11" s="47" t="str">
        <f>_xlfn.IFNA('Labor effort'!AD11*VLOOKUP('Labor costs'!$B11,Rates!$A:$B,2,0),"")</f>
        <v/>
      </c>
      <c r="AE11" s="45" t="str">
        <f>_xlfn.IFNA('Labor effort'!AE11*VLOOKUP('Labor costs'!$B11,Rates!$A:$B,2,0),"")</f>
        <v/>
      </c>
      <c r="AF11" s="47" t="str">
        <f>_xlfn.IFNA('Labor effort'!AF11*VLOOKUP('Labor costs'!$B11,Rates!$A:$B,2,0),"")</f>
        <v/>
      </c>
      <c r="AG11" s="45" t="str">
        <f>_xlfn.IFNA('Labor effort'!AG11*VLOOKUP('Labor costs'!$B11,Rates!$A:$B,2,0),"")</f>
        <v/>
      </c>
      <c r="AH11" s="47" t="str">
        <f>_xlfn.IFNA('Labor effort'!AH11*VLOOKUP('Labor costs'!$B11,Rates!$A:$B,2,0),"")</f>
        <v/>
      </c>
      <c r="AI11" s="45" t="str">
        <f>_xlfn.IFNA('Labor effort'!AI11*VLOOKUP('Labor costs'!$B11,Rates!$A:$B,2,0),"")</f>
        <v/>
      </c>
      <c r="AJ11" s="47" t="str">
        <f>_xlfn.IFNA('Labor effort'!AJ11*VLOOKUP('Labor costs'!$B11,Rates!$A:$B,2,0),"")</f>
        <v/>
      </c>
      <c r="AK11" s="45" t="str">
        <f>_xlfn.IFNA('Labor effort'!AK11*VLOOKUP('Labor costs'!$B11,Rates!$A:$B,2,0),"")</f>
        <v/>
      </c>
      <c r="AL11" s="47" t="str">
        <f>_xlfn.IFNA('Labor effort'!AL11*VLOOKUP('Labor costs'!$B11,Rates!$A:$B,2,0),"")</f>
        <v/>
      </c>
      <c r="AM11" s="45" t="str">
        <f>_xlfn.IFNA('Labor effort'!AM11*VLOOKUP('Labor costs'!$B11,Rates!$A:$B,2,0),"")</f>
        <v/>
      </c>
      <c r="AN11" s="47" t="str">
        <f>_xlfn.IFNA('Labor effort'!AN11*VLOOKUP('Labor costs'!$B11,Rates!$A:$B,2,0),"")</f>
        <v/>
      </c>
      <c r="AO11" s="45" t="str">
        <f>_xlfn.IFNA('Labor effort'!AO11*VLOOKUP('Labor costs'!$B11,Rates!$A:$B,2,0),"")</f>
        <v/>
      </c>
      <c r="AP11" s="47" t="str">
        <f>_xlfn.IFNA('Labor effort'!AP11*VLOOKUP('Labor costs'!$B11,Rates!$A:$B,2,0),"")</f>
        <v/>
      </c>
      <c r="AQ11" s="45" t="str">
        <f>_xlfn.IFNA('Labor effort'!AQ11*VLOOKUP('Labor costs'!$B11,Rates!$A:$B,2,0),"")</f>
        <v/>
      </c>
      <c r="AR11" s="47" t="str">
        <f>_xlfn.IFNA('Labor effort'!AR11*VLOOKUP('Labor costs'!$B11,Rates!$A:$B,2,0),"")</f>
        <v/>
      </c>
      <c r="AS11" s="45" t="str">
        <f>_xlfn.IFNA('Labor effort'!AS11*VLOOKUP('Labor costs'!$B11,Rates!$A:$B,2,0),"")</f>
        <v/>
      </c>
      <c r="AT11" s="47" t="str">
        <f>_xlfn.IFNA('Labor effort'!AT11*VLOOKUP('Labor costs'!$B11,Rates!$A:$B,2,0),"")</f>
        <v/>
      </c>
      <c r="AU11" s="45" t="str">
        <f>_xlfn.IFNA('Labor effort'!AU11*VLOOKUP('Labor costs'!$B11,Rates!$A:$B,2,0),"")</f>
        <v/>
      </c>
      <c r="AV11" s="47" t="str">
        <f>_xlfn.IFNA('Labor effort'!AV11*VLOOKUP('Labor costs'!$B11,Rates!$A:$B,2,0),"")</f>
        <v/>
      </c>
      <c r="AW11" s="45" t="str">
        <f>_xlfn.IFNA('Labor effort'!AW11*VLOOKUP('Labor costs'!$B11,Rates!$A:$B,2,0),"")</f>
        <v/>
      </c>
      <c r="AX11" s="47" t="str">
        <f>_xlfn.IFNA('Labor effort'!AX11*VLOOKUP('Labor costs'!$B11,Rates!$A:$B,2,0),"")</f>
        <v/>
      </c>
      <c r="AY11" s="45" t="str">
        <f>_xlfn.IFNA('Labor effort'!AY11*VLOOKUP('Labor costs'!$B11,Rates!$A:$B,2,0),"")</f>
        <v/>
      </c>
      <c r="AZ11" s="47" t="str">
        <f>_xlfn.IFNA('Labor effort'!AZ11*VLOOKUP('Labor costs'!$B11,Rates!$A:$B,2,0),"")</f>
        <v/>
      </c>
      <c r="BA11" s="45" t="str">
        <f>_xlfn.IFNA('Labor effort'!BA11*VLOOKUP('Labor costs'!$B11,Rates!$A:$B,2,0),"")</f>
        <v/>
      </c>
      <c r="BB11" s="47" t="str">
        <f>_xlfn.IFNA('Labor effort'!BB11*VLOOKUP('Labor costs'!$B11,Rates!$A:$B,2,0),"")</f>
        <v/>
      </c>
      <c r="BC11" s="45" t="str">
        <f>_xlfn.IFNA('Labor effort'!BC11*VLOOKUP('Labor costs'!$B11,Rates!$A:$B,2,0),"")</f>
        <v/>
      </c>
      <c r="BD11" s="47" t="str">
        <f>_xlfn.IFNA('Labor effort'!BD11*VLOOKUP('Labor costs'!$B11,Rates!$A:$B,2,0),"")</f>
        <v/>
      </c>
      <c r="BE11" s="45" t="str">
        <f>_xlfn.IFNA('Labor effort'!BE11*VLOOKUP('Labor costs'!$B11,Rates!$A:$B,2,0),"")</f>
        <v/>
      </c>
      <c r="BF11" s="47" t="str">
        <f>_xlfn.IFNA('Labor effort'!BF11*VLOOKUP('Labor costs'!$B11,Rates!$A:$B,2,0),"")</f>
        <v/>
      </c>
      <c r="BG11" s="45" t="str">
        <f>_xlfn.IFNA('Labor effort'!BG11*VLOOKUP('Labor costs'!$B11,Rates!$A:$B,2,0),"")</f>
        <v/>
      </c>
      <c r="BH11" s="47" t="str">
        <f>_xlfn.IFNA('Labor effort'!BH11*VLOOKUP('Labor costs'!$B11,Rates!$A:$B,2,0),"")</f>
        <v/>
      </c>
      <c r="BI11" s="45" t="str">
        <f>_xlfn.IFNA('Labor effort'!BI11*VLOOKUP('Labor costs'!$B11,Rates!$A:$B,2,0),"")</f>
        <v/>
      </c>
      <c r="BJ11" s="47" t="str">
        <f>_xlfn.IFNA('Labor effort'!BJ11*VLOOKUP('Labor costs'!$B11,Rates!$A:$B,2,0),"")</f>
        <v/>
      </c>
      <c r="BK11" s="45" t="str">
        <f>_xlfn.IFNA('Labor effort'!BK11*VLOOKUP('Labor costs'!$B11,Rates!$A:$B,2,0),"")</f>
        <v/>
      </c>
      <c r="BL11" s="47" t="str">
        <f>_xlfn.IFNA('Labor effort'!BL11*VLOOKUP('Labor costs'!$B11,Rates!$A:$B,2,0),"")</f>
        <v/>
      </c>
      <c r="BM11" s="45" t="str">
        <f>_xlfn.IFNA('Labor effort'!BM11*VLOOKUP('Labor costs'!$B11,Rates!$A:$B,2,0),"")</f>
        <v/>
      </c>
      <c r="BN11" s="47" t="str">
        <f>_xlfn.IFNA('Labor effort'!BN11*VLOOKUP('Labor costs'!$B11,Rates!$A:$B,2,0),"")</f>
        <v/>
      </c>
      <c r="BO11" s="45" t="str">
        <f>_xlfn.IFNA('Labor effort'!BO11*VLOOKUP('Labor costs'!$B11,Rates!$A:$B,2,0),"")</f>
        <v/>
      </c>
      <c r="BP11" s="47" t="str">
        <f>_xlfn.IFNA('Labor effort'!BP11*VLOOKUP('Labor costs'!$B11,Rates!$A:$B,2,0),"")</f>
        <v/>
      </c>
      <c r="BQ11" s="45" t="str">
        <f>_xlfn.IFNA('Labor effort'!BQ11*VLOOKUP('Labor costs'!$B11,Rates!$A:$B,2,0),"")</f>
        <v/>
      </c>
      <c r="BR11" s="47" t="str">
        <f>_xlfn.IFNA('Labor effort'!BR11*VLOOKUP('Labor costs'!$B11,Rates!$A:$B,2,0),"")</f>
        <v/>
      </c>
      <c r="BS11" s="45" t="str">
        <f>_xlfn.IFNA('Labor effort'!BS11*VLOOKUP('Labor costs'!$B11,Rates!$A:$B,2,0),"")</f>
        <v/>
      </c>
      <c r="BT11" s="47" t="str">
        <f>_xlfn.IFNA('Labor effort'!BT11*VLOOKUP('Labor costs'!$B11,Rates!$A:$B,2,0),"")</f>
        <v/>
      </c>
      <c r="BU11" s="45" t="str">
        <f>_xlfn.IFNA('Labor effort'!BU11*VLOOKUP('Labor costs'!$B11,Rates!$A:$B,2,0),"")</f>
        <v/>
      </c>
      <c r="BV11" s="47" t="str">
        <f>_xlfn.IFNA('Labor effort'!BV11*VLOOKUP('Labor costs'!$B11,Rates!$A:$B,2,0),"")</f>
        <v/>
      </c>
      <c r="BW11" s="45" t="str">
        <f>_xlfn.IFNA('Labor effort'!BW11*VLOOKUP('Labor costs'!$B11,Rates!$A:$B,2,0),"")</f>
        <v/>
      </c>
      <c r="BX11" s="47" t="str">
        <f>_xlfn.IFNA('Labor effort'!BX11*VLOOKUP('Labor costs'!$B11,Rates!$A:$B,2,0),"")</f>
        <v/>
      </c>
      <c r="BY11" s="45" t="str">
        <f>_xlfn.IFNA('Labor effort'!BY11*VLOOKUP('Labor costs'!$B11,Rates!$A:$B,2,0),"")</f>
        <v/>
      </c>
      <c r="BZ11" s="47" t="str">
        <f>_xlfn.IFNA('Labor effort'!BZ11*VLOOKUP('Labor costs'!$B11,Rates!$A:$B,2,0),"")</f>
        <v/>
      </c>
      <c r="CA11" s="45" t="str">
        <f>_xlfn.IFNA('Labor effort'!CA11*VLOOKUP('Labor costs'!$B11,Rates!$A:$B,2,0),"")</f>
        <v/>
      </c>
      <c r="CB11" s="47" t="str">
        <f>_xlfn.IFNA('Labor effort'!CB11*VLOOKUP('Labor costs'!$B11,Rates!$A:$B,2,0),"")</f>
        <v/>
      </c>
      <c r="CC11" s="45" t="str">
        <f>_xlfn.IFNA('Labor effort'!CC11*VLOOKUP('Labor costs'!$B11,Rates!$A:$B,2,0),"")</f>
        <v/>
      </c>
      <c r="CD11" s="47" t="str">
        <f>_xlfn.IFNA('Labor effort'!CD11*VLOOKUP('Labor costs'!$B11,Rates!$A:$B,2,0),"")</f>
        <v/>
      </c>
      <c r="CE11" s="45" t="str">
        <f>_xlfn.IFNA('Labor effort'!CE11*VLOOKUP('Labor costs'!$B11,Rates!$A:$B,2,0),"")</f>
        <v/>
      </c>
      <c r="CF11" s="47" t="str">
        <f>_xlfn.IFNA('Labor effort'!CF11*VLOOKUP('Labor costs'!$B11,Rates!$A:$B,2,0),"")</f>
        <v/>
      </c>
      <c r="CG11" s="45" t="str">
        <f>_xlfn.IFNA('Labor effort'!CG11*VLOOKUP('Labor costs'!$B11,Rates!$A:$B,2,0),"")</f>
        <v/>
      </c>
      <c r="CH11" s="47" t="str">
        <f>_xlfn.IFNA('Labor effort'!CH11*VLOOKUP('Labor costs'!$B11,Rates!$A:$B,2,0),"")</f>
        <v/>
      </c>
      <c r="CI11" s="45" t="str">
        <f>_xlfn.IFNA('Labor effort'!CI11*VLOOKUP('Labor costs'!$B11,Rates!$A:$B,2,0),"")</f>
        <v/>
      </c>
      <c r="CJ11" s="47" t="str">
        <f>_xlfn.IFNA('Labor effort'!CJ11*VLOOKUP('Labor costs'!$B11,Rates!$A:$B,2,0),"")</f>
        <v/>
      </c>
      <c r="CK11" s="45" t="str">
        <f>_xlfn.IFNA('Labor effort'!CK11*VLOOKUP('Labor costs'!$B11,Rates!$A:$B,2,0),"")</f>
        <v/>
      </c>
      <c r="CL11" s="47" t="str">
        <f>_xlfn.IFNA('Labor effort'!CL11*VLOOKUP('Labor costs'!$B11,Rates!$A:$B,2,0),"")</f>
        <v/>
      </c>
      <c r="CM11" s="45" t="str">
        <f>_xlfn.IFNA('Labor effort'!CM11*VLOOKUP('Labor costs'!$B11,Rates!$A:$B,2,0),"")</f>
        <v/>
      </c>
      <c r="CN11" s="47" t="str">
        <f>_xlfn.IFNA('Labor effort'!CN11*VLOOKUP('Labor costs'!$B11,Rates!$A:$B,2,0),"")</f>
        <v/>
      </c>
      <c r="CO11" s="45" t="str">
        <f>_xlfn.IFNA('Labor effort'!CO11*VLOOKUP('Labor costs'!$B11,Rates!$A:$B,2,0),"")</f>
        <v/>
      </c>
      <c r="CP11" s="47" t="str">
        <f>_xlfn.IFNA('Labor effort'!CP11*VLOOKUP('Labor costs'!$B11,Rates!$A:$B,2,0),"")</f>
        <v/>
      </c>
      <c r="CQ11" s="45" t="str">
        <f>_xlfn.IFNA('Labor effort'!CQ11*VLOOKUP('Labor costs'!$B11,Rates!$A:$B,2,0),"")</f>
        <v/>
      </c>
      <c r="CR11" s="47" t="str">
        <f>_xlfn.IFNA('Labor effort'!CR11*VLOOKUP('Labor costs'!$B11,Rates!$A:$B,2,0),"")</f>
        <v/>
      </c>
      <c r="CS11" s="45" t="str">
        <f>_xlfn.IFNA('Labor effort'!CS11*VLOOKUP('Labor costs'!$B11,Rates!$A:$B,2,0),"")</f>
        <v/>
      </c>
      <c r="CT11" s="47" t="str">
        <f>_xlfn.IFNA('Labor effort'!CT11*VLOOKUP('Labor costs'!$B11,Rates!$A:$B,2,0),"")</f>
        <v/>
      </c>
      <c r="CU11" s="45" t="str">
        <f>_xlfn.IFNA('Labor effort'!CU11*VLOOKUP('Labor costs'!$B11,Rates!$A:$B,2,0),"")</f>
        <v/>
      </c>
      <c r="CV11" s="47" t="str">
        <f>_xlfn.IFNA('Labor effort'!CV11*VLOOKUP('Labor costs'!$B11,Rates!$A:$B,2,0),"")</f>
        <v/>
      </c>
      <c r="CW11" s="45" t="str">
        <f>_xlfn.IFNA('Labor effort'!CW11*VLOOKUP('Labor costs'!$B11,Rates!$A:$B,2,0),"")</f>
        <v/>
      </c>
      <c r="CX11" s="47" t="str">
        <f>_xlfn.IFNA('Labor effort'!CX11*VLOOKUP('Labor costs'!$B11,Rates!$A:$B,2,0),"")</f>
        <v/>
      </c>
      <c r="CY11" s="45" t="str">
        <f>_xlfn.IFNA('Labor effort'!CY11*VLOOKUP('Labor costs'!$B11,Rates!$A:$B,2,0),"")</f>
        <v/>
      </c>
      <c r="CZ11" s="47" t="str">
        <f>_xlfn.IFNA('Labor effort'!CZ11*VLOOKUP('Labor costs'!$B11,Rates!$A:$B,2,0),"")</f>
        <v/>
      </c>
      <c r="DA11" s="45" t="str">
        <f>_xlfn.IFNA('Labor effort'!DA11*VLOOKUP('Labor costs'!$B11,Rates!$A:$B,2,0),"")</f>
        <v/>
      </c>
      <c r="DB11" s="47" t="str">
        <f>_xlfn.IFNA('Labor effort'!DB11*VLOOKUP('Labor costs'!$B11,Rates!$A:$B,2,0),"")</f>
        <v/>
      </c>
      <c r="DC11" s="49">
        <f t="shared" si="2"/>
        <v>0</v>
      </c>
      <c r="DD11" s="50">
        <f t="shared" si="3"/>
        <v>0</v>
      </c>
    </row>
    <row r="12" spans="1:108">
      <c r="A12" s="3"/>
      <c r="B12" s="8"/>
      <c r="C12" s="45"/>
      <c r="D12" s="47"/>
      <c r="E12" s="45"/>
      <c r="F12" s="47"/>
      <c r="G12" s="45"/>
      <c r="H12" s="47"/>
      <c r="I12" s="45"/>
      <c r="J12" s="47"/>
      <c r="K12" s="45"/>
      <c r="L12" s="47"/>
      <c r="M12" s="45"/>
      <c r="N12" s="47"/>
      <c r="O12" s="45"/>
      <c r="P12" s="47"/>
      <c r="Q12" s="45"/>
      <c r="R12" s="47"/>
      <c r="S12" s="45"/>
      <c r="T12" s="47"/>
      <c r="U12" s="45"/>
      <c r="V12" s="47"/>
      <c r="W12" s="45"/>
      <c r="X12" s="47"/>
      <c r="Y12" s="45"/>
      <c r="Z12" s="47"/>
      <c r="AA12" s="45"/>
      <c r="AB12" s="47"/>
      <c r="AC12" s="45"/>
      <c r="AD12" s="47"/>
      <c r="AE12" s="45"/>
      <c r="AF12" s="47"/>
      <c r="AG12" s="45"/>
      <c r="AH12" s="47"/>
      <c r="AI12" s="45"/>
      <c r="AJ12" s="47"/>
      <c r="AK12" s="45"/>
      <c r="AL12" s="47"/>
      <c r="AM12" s="45"/>
      <c r="AN12" s="47"/>
      <c r="AO12" s="45"/>
      <c r="AP12" s="47"/>
      <c r="AQ12" s="45"/>
      <c r="AR12" s="47"/>
      <c r="AS12" s="45"/>
      <c r="AT12" s="47"/>
      <c r="AU12" s="45"/>
      <c r="AV12" s="47"/>
      <c r="AW12" s="45"/>
      <c r="AX12" s="47"/>
      <c r="AY12" s="45"/>
      <c r="AZ12" s="47"/>
      <c r="BA12" s="45"/>
      <c r="BB12" s="47"/>
      <c r="BC12" s="45"/>
      <c r="BD12" s="47"/>
      <c r="BE12" s="45"/>
      <c r="BF12" s="47"/>
      <c r="BG12" s="45"/>
      <c r="BH12" s="47"/>
      <c r="BI12" s="45"/>
      <c r="BJ12" s="47"/>
      <c r="BK12" s="45"/>
      <c r="BL12" s="47"/>
      <c r="BM12" s="45"/>
      <c r="BN12" s="47"/>
      <c r="BO12" s="45"/>
      <c r="BP12" s="47"/>
      <c r="BQ12" s="45"/>
      <c r="BR12" s="47"/>
      <c r="BS12" s="45"/>
      <c r="BT12" s="47"/>
      <c r="BU12" s="45"/>
      <c r="BV12" s="47"/>
      <c r="BW12" s="45"/>
      <c r="BX12" s="47"/>
      <c r="BY12" s="45"/>
      <c r="BZ12" s="47"/>
      <c r="CA12" s="45"/>
      <c r="CB12" s="47"/>
      <c r="CC12" s="45"/>
      <c r="CD12" s="47"/>
      <c r="CE12" s="45"/>
      <c r="CF12" s="47"/>
      <c r="CG12" s="45"/>
      <c r="CH12" s="47"/>
      <c r="CI12" s="45"/>
      <c r="CJ12" s="47"/>
      <c r="CK12" s="45"/>
      <c r="CL12" s="47"/>
      <c r="CM12" s="45"/>
      <c r="CN12" s="47"/>
      <c r="CO12" s="45"/>
      <c r="CP12" s="47"/>
      <c r="CQ12" s="45"/>
      <c r="CR12" s="47"/>
      <c r="CS12" s="45"/>
      <c r="CT12" s="47"/>
      <c r="CU12" s="45"/>
      <c r="CV12" s="47"/>
      <c r="CW12" s="45"/>
      <c r="CX12" s="47"/>
      <c r="CY12" s="45"/>
      <c r="CZ12" s="47"/>
      <c r="DA12" s="45"/>
      <c r="DB12" s="47"/>
      <c r="DC12" s="49">
        <f t="shared" ref="DC12" si="4">SUMIF(C$6:DB$6,"Plan",C12:DB12)</f>
        <v>0</v>
      </c>
      <c r="DD12" s="50">
        <f t="shared" ref="DD12" si="5">SUMIF(C$6:DB$6,"Actual",C12:DB12)</f>
        <v>0</v>
      </c>
    </row>
    <row r="13" spans="1:108">
      <c r="A13" s="3"/>
      <c r="B13" s="8"/>
      <c r="C13" s="45" t="str">
        <f>_xlfn.IFNA('Labor effort'!C13*VLOOKUP('Labor costs'!$B13,Rates!$A:$B,2,0),"")</f>
        <v/>
      </c>
      <c r="D13" s="47" t="str">
        <f>_xlfn.IFNA('Labor effort'!D13*VLOOKUP('Labor costs'!$B13,Rates!$A:$B,2,0),"")</f>
        <v/>
      </c>
      <c r="E13" s="45" t="str">
        <f>_xlfn.IFNA('Labor effort'!E13*VLOOKUP('Labor costs'!$B13,Rates!$A:$B,2,0),"")</f>
        <v/>
      </c>
      <c r="F13" s="47" t="str">
        <f>_xlfn.IFNA('Labor effort'!F13*VLOOKUP('Labor costs'!$B13,Rates!$A:$B,2,0),"")</f>
        <v/>
      </c>
      <c r="G13" s="45" t="str">
        <f>_xlfn.IFNA('Labor effort'!G13*VLOOKUP('Labor costs'!$B13,Rates!$A:$B,2,0),"")</f>
        <v/>
      </c>
      <c r="H13" s="47" t="str">
        <f>_xlfn.IFNA('Labor effort'!H13*VLOOKUP('Labor costs'!$B13,Rates!$A:$B,2,0),"")</f>
        <v/>
      </c>
      <c r="I13" s="45" t="str">
        <f>_xlfn.IFNA('Labor effort'!I13*VLOOKUP('Labor costs'!$B13,Rates!$A:$B,2,0),"")</f>
        <v/>
      </c>
      <c r="J13" s="47" t="str">
        <f>_xlfn.IFNA('Labor effort'!J13*VLOOKUP('Labor costs'!$B13,Rates!$A:$B,2,0),"")</f>
        <v/>
      </c>
      <c r="K13" s="45" t="str">
        <f>_xlfn.IFNA('Labor effort'!K13*VLOOKUP('Labor costs'!$B13,Rates!$A:$B,2,0),"")</f>
        <v/>
      </c>
      <c r="L13" s="47" t="str">
        <f>_xlfn.IFNA('Labor effort'!L13*VLOOKUP('Labor costs'!$B13,Rates!$A:$B,2,0),"")</f>
        <v/>
      </c>
      <c r="M13" s="45" t="str">
        <f>_xlfn.IFNA('Labor effort'!M13*VLOOKUP('Labor costs'!$B13,Rates!$A:$B,2,0),"")</f>
        <v/>
      </c>
      <c r="N13" s="47" t="str">
        <f>_xlfn.IFNA('Labor effort'!N13*VLOOKUP('Labor costs'!$B13,Rates!$A:$B,2,0),"")</f>
        <v/>
      </c>
      <c r="O13" s="45" t="str">
        <f>_xlfn.IFNA('Labor effort'!O13*VLOOKUP('Labor costs'!$B13,Rates!$A:$B,2,0),"")</f>
        <v/>
      </c>
      <c r="P13" s="47" t="str">
        <f>_xlfn.IFNA('Labor effort'!P13*VLOOKUP('Labor costs'!$B13,Rates!$A:$B,2,0),"")</f>
        <v/>
      </c>
      <c r="Q13" s="45" t="str">
        <f>_xlfn.IFNA('Labor effort'!Q13*VLOOKUP('Labor costs'!$B13,Rates!$A:$B,2,0),"")</f>
        <v/>
      </c>
      <c r="R13" s="47" t="str">
        <f>_xlfn.IFNA('Labor effort'!R13*VLOOKUP('Labor costs'!$B13,Rates!$A:$B,2,0),"")</f>
        <v/>
      </c>
      <c r="S13" s="45" t="str">
        <f>_xlfn.IFNA('Labor effort'!S13*VLOOKUP('Labor costs'!$B13,Rates!$A:$B,2,0),"")</f>
        <v/>
      </c>
      <c r="T13" s="47" t="str">
        <f>_xlfn.IFNA('Labor effort'!T13*VLOOKUP('Labor costs'!$B13,Rates!$A:$B,2,0),"")</f>
        <v/>
      </c>
      <c r="U13" s="45" t="str">
        <f>_xlfn.IFNA('Labor effort'!U13*VLOOKUP('Labor costs'!$B13,Rates!$A:$B,2,0),"")</f>
        <v/>
      </c>
      <c r="V13" s="47" t="str">
        <f>_xlfn.IFNA('Labor effort'!V13*VLOOKUP('Labor costs'!$B13,Rates!$A:$B,2,0),"")</f>
        <v/>
      </c>
      <c r="W13" s="45" t="str">
        <f>_xlfn.IFNA('Labor effort'!W13*VLOOKUP('Labor costs'!$B13,Rates!$A:$B,2,0),"")</f>
        <v/>
      </c>
      <c r="X13" s="47" t="str">
        <f>_xlfn.IFNA('Labor effort'!X13*VLOOKUP('Labor costs'!$B13,Rates!$A:$B,2,0),"")</f>
        <v/>
      </c>
      <c r="Y13" s="45" t="str">
        <f>_xlfn.IFNA('Labor effort'!Y13*VLOOKUP('Labor costs'!$B13,Rates!$A:$B,2,0),"")</f>
        <v/>
      </c>
      <c r="Z13" s="47" t="str">
        <f>_xlfn.IFNA('Labor effort'!Z13*VLOOKUP('Labor costs'!$B13,Rates!$A:$B,2,0),"")</f>
        <v/>
      </c>
      <c r="AA13" s="45" t="str">
        <f>_xlfn.IFNA('Labor effort'!AA13*VLOOKUP('Labor costs'!$B13,Rates!$A:$B,2,0),"")</f>
        <v/>
      </c>
      <c r="AB13" s="47" t="str">
        <f>_xlfn.IFNA('Labor effort'!AB13*VLOOKUP('Labor costs'!$B13,Rates!$A:$B,2,0),"")</f>
        <v/>
      </c>
      <c r="AC13" s="45" t="str">
        <f>_xlfn.IFNA('Labor effort'!AC13*VLOOKUP('Labor costs'!$B13,Rates!$A:$B,2,0),"")</f>
        <v/>
      </c>
      <c r="AD13" s="47" t="str">
        <f>_xlfn.IFNA('Labor effort'!AD13*VLOOKUP('Labor costs'!$B13,Rates!$A:$B,2,0),"")</f>
        <v/>
      </c>
      <c r="AE13" s="45" t="str">
        <f>_xlfn.IFNA('Labor effort'!AE13*VLOOKUP('Labor costs'!$B13,Rates!$A:$B,2,0),"")</f>
        <v/>
      </c>
      <c r="AF13" s="47" t="str">
        <f>_xlfn.IFNA('Labor effort'!AF13*VLOOKUP('Labor costs'!$B13,Rates!$A:$B,2,0),"")</f>
        <v/>
      </c>
      <c r="AG13" s="45" t="str">
        <f>_xlfn.IFNA('Labor effort'!AG13*VLOOKUP('Labor costs'!$B13,Rates!$A:$B,2,0),"")</f>
        <v/>
      </c>
      <c r="AH13" s="47" t="str">
        <f>_xlfn.IFNA('Labor effort'!AH13*VLOOKUP('Labor costs'!$B13,Rates!$A:$B,2,0),"")</f>
        <v/>
      </c>
      <c r="AI13" s="45" t="str">
        <f>_xlfn.IFNA('Labor effort'!AI13*VLOOKUP('Labor costs'!$B13,Rates!$A:$B,2,0),"")</f>
        <v/>
      </c>
      <c r="AJ13" s="47" t="str">
        <f>_xlfn.IFNA('Labor effort'!AJ13*VLOOKUP('Labor costs'!$B13,Rates!$A:$B,2,0),"")</f>
        <v/>
      </c>
      <c r="AK13" s="45" t="str">
        <f>_xlfn.IFNA('Labor effort'!AK13*VLOOKUP('Labor costs'!$B13,Rates!$A:$B,2,0),"")</f>
        <v/>
      </c>
      <c r="AL13" s="47" t="str">
        <f>_xlfn.IFNA('Labor effort'!AL13*VLOOKUP('Labor costs'!$B13,Rates!$A:$B,2,0),"")</f>
        <v/>
      </c>
      <c r="AM13" s="45" t="str">
        <f>_xlfn.IFNA('Labor effort'!AM13*VLOOKUP('Labor costs'!$B13,Rates!$A:$B,2,0),"")</f>
        <v/>
      </c>
      <c r="AN13" s="47" t="str">
        <f>_xlfn.IFNA('Labor effort'!AN13*VLOOKUP('Labor costs'!$B13,Rates!$A:$B,2,0),"")</f>
        <v/>
      </c>
      <c r="AO13" s="45" t="str">
        <f>_xlfn.IFNA('Labor effort'!AO13*VLOOKUP('Labor costs'!$B13,Rates!$A:$B,2,0),"")</f>
        <v/>
      </c>
      <c r="AP13" s="47" t="str">
        <f>_xlfn.IFNA('Labor effort'!AP13*VLOOKUP('Labor costs'!$B13,Rates!$A:$B,2,0),"")</f>
        <v/>
      </c>
      <c r="AQ13" s="45" t="str">
        <f>_xlfn.IFNA('Labor effort'!AQ13*VLOOKUP('Labor costs'!$B13,Rates!$A:$B,2,0),"")</f>
        <v/>
      </c>
      <c r="AR13" s="47" t="str">
        <f>_xlfn.IFNA('Labor effort'!AR13*VLOOKUP('Labor costs'!$B13,Rates!$A:$B,2,0),"")</f>
        <v/>
      </c>
      <c r="AS13" s="45" t="str">
        <f>_xlfn.IFNA('Labor effort'!AS13*VLOOKUP('Labor costs'!$B13,Rates!$A:$B,2,0),"")</f>
        <v/>
      </c>
      <c r="AT13" s="47" t="str">
        <f>_xlfn.IFNA('Labor effort'!AT13*VLOOKUP('Labor costs'!$B13,Rates!$A:$B,2,0),"")</f>
        <v/>
      </c>
      <c r="AU13" s="45" t="str">
        <f>_xlfn.IFNA('Labor effort'!AU13*VLOOKUP('Labor costs'!$B13,Rates!$A:$B,2,0),"")</f>
        <v/>
      </c>
      <c r="AV13" s="47" t="str">
        <f>_xlfn.IFNA('Labor effort'!AV13*VLOOKUP('Labor costs'!$B13,Rates!$A:$B,2,0),"")</f>
        <v/>
      </c>
      <c r="AW13" s="45" t="str">
        <f>_xlfn.IFNA('Labor effort'!AW13*VLOOKUP('Labor costs'!$B13,Rates!$A:$B,2,0),"")</f>
        <v/>
      </c>
      <c r="AX13" s="47" t="str">
        <f>_xlfn.IFNA('Labor effort'!AX13*VLOOKUP('Labor costs'!$B13,Rates!$A:$B,2,0),"")</f>
        <v/>
      </c>
      <c r="AY13" s="45" t="str">
        <f>_xlfn.IFNA('Labor effort'!AY13*VLOOKUP('Labor costs'!$B13,Rates!$A:$B,2,0),"")</f>
        <v/>
      </c>
      <c r="AZ13" s="47" t="str">
        <f>_xlfn.IFNA('Labor effort'!AZ13*VLOOKUP('Labor costs'!$B13,Rates!$A:$B,2,0),"")</f>
        <v/>
      </c>
      <c r="BA13" s="45" t="str">
        <f>_xlfn.IFNA('Labor effort'!BA13*VLOOKUP('Labor costs'!$B13,Rates!$A:$B,2,0),"")</f>
        <v/>
      </c>
      <c r="BB13" s="47" t="str">
        <f>_xlfn.IFNA('Labor effort'!BB13*VLOOKUP('Labor costs'!$B13,Rates!$A:$B,2,0),"")</f>
        <v/>
      </c>
      <c r="BC13" s="45" t="str">
        <f>_xlfn.IFNA('Labor effort'!BC13*VLOOKUP('Labor costs'!$B13,Rates!$A:$B,2,0),"")</f>
        <v/>
      </c>
      <c r="BD13" s="47" t="str">
        <f>_xlfn.IFNA('Labor effort'!BD13*VLOOKUP('Labor costs'!$B13,Rates!$A:$B,2,0),"")</f>
        <v/>
      </c>
      <c r="BE13" s="45" t="str">
        <f>_xlfn.IFNA('Labor effort'!BE13*VLOOKUP('Labor costs'!$B13,Rates!$A:$B,2,0),"")</f>
        <v/>
      </c>
      <c r="BF13" s="47" t="str">
        <f>_xlfn.IFNA('Labor effort'!BF13*VLOOKUP('Labor costs'!$B13,Rates!$A:$B,2,0),"")</f>
        <v/>
      </c>
      <c r="BG13" s="45" t="str">
        <f>_xlfn.IFNA('Labor effort'!BG13*VLOOKUP('Labor costs'!$B13,Rates!$A:$B,2,0),"")</f>
        <v/>
      </c>
      <c r="BH13" s="47" t="str">
        <f>_xlfn.IFNA('Labor effort'!BH13*VLOOKUP('Labor costs'!$B13,Rates!$A:$B,2,0),"")</f>
        <v/>
      </c>
      <c r="BI13" s="45" t="str">
        <f>_xlfn.IFNA('Labor effort'!BI13*VLOOKUP('Labor costs'!$B13,Rates!$A:$B,2,0),"")</f>
        <v/>
      </c>
      <c r="BJ13" s="47" t="str">
        <f>_xlfn.IFNA('Labor effort'!BJ13*VLOOKUP('Labor costs'!$B13,Rates!$A:$B,2,0),"")</f>
        <v/>
      </c>
      <c r="BK13" s="45" t="str">
        <f>_xlfn.IFNA('Labor effort'!BK13*VLOOKUP('Labor costs'!$B13,Rates!$A:$B,2,0),"")</f>
        <v/>
      </c>
      <c r="BL13" s="47" t="str">
        <f>_xlfn.IFNA('Labor effort'!BL13*VLOOKUP('Labor costs'!$B13,Rates!$A:$B,2,0),"")</f>
        <v/>
      </c>
      <c r="BM13" s="45" t="str">
        <f>_xlfn.IFNA('Labor effort'!BM13*VLOOKUP('Labor costs'!$B13,Rates!$A:$B,2,0),"")</f>
        <v/>
      </c>
      <c r="BN13" s="47" t="str">
        <f>_xlfn.IFNA('Labor effort'!BN13*VLOOKUP('Labor costs'!$B13,Rates!$A:$B,2,0),"")</f>
        <v/>
      </c>
      <c r="BO13" s="45" t="str">
        <f>_xlfn.IFNA('Labor effort'!BO13*VLOOKUP('Labor costs'!$B13,Rates!$A:$B,2,0),"")</f>
        <v/>
      </c>
      <c r="BP13" s="47" t="str">
        <f>_xlfn.IFNA('Labor effort'!BP13*VLOOKUP('Labor costs'!$B13,Rates!$A:$B,2,0),"")</f>
        <v/>
      </c>
      <c r="BQ13" s="45" t="str">
        <f>_xlfn.IFNA('Labor effort'!BQ13*VLOOKUP('Labor costs'!$B13,Rates!$A:$B,2,0),"")</f>
        <v/>
      </c>
      <c r="BR13" s="47" t="str">
        <f>_xlfn.IFNA('Labor effort'!BR13*VLOOKUP('Labor costs'!$B13,Rates!$A:$B,2,0),"")</f>
        <v/>
      </c>
      <c r="BS13" s="45" t="str">
        <f>_xlfn.IFNA('Labor effort'!BS13*VLOOKUP('Labor costs'!$B13,Rates!$A:$B,2,0),"")</f>
        <v/>
      </c>
      <c r="BT13" s="47" t="str">
        <f>_xlfn.IFNA('Labor effort'!BT13*VLOOKUP('Labor costs'!$B13,Rates!$A:$B,2,0),"")</f>
        <v/>
      </c>
      <c r="BU13" s="45" t="str">
        <f>_xlfn.IFNA('Labor effort'!BU13*VLOOKUP('Labor costs'!$B13,Rates!$A:$B,2,0),"")</f>
        <v/>
      </c>
      <c r="BV13" s="47" t="str">
        <f>_xlfn.IFNA('Labor effort'!BV13*VLOOKUP('Labor costs'!$B13,Rates!$A:$B,2,0),"")</f>
        <v/>
      </c>
      <c r="BW13" s="45" t="str">
        <f>_xlfn.IFNA('Labor effort'!BW13*VLOOKUP('Labor costs'!$B13,Rates!$A:$B,2,0),"")</f>
        <v/>
      </c>
      <c r="BX13" s="47" t="str">
        <f>_xlfn.IFNA('Labor effort'!BX13*VLOOKUP('Labor costs'!$B13,Rates!$A:$B,2,0),"")</f>
        <v/>
      </c>
      <c r="BY13" s="45" t="str">
        <f>_xlfn.IFNA('Labor effort'!BY13*VLOOKUP('Labor costs'!$B13,Rates!$A:$B,2,0),"")</f>
        <v/>
      </c>
      <c r="BZ13" s="47" t="str">
        <f>_xlfn.IFNA('Labor effort'!BZ13*VLOOKUP('Labor costs'!$B13,Rates!$A:$B,2,0),"")</f>
        <v/>
      </c>
      <c r="CA13" s="45" t="str">
        <f>_xlfn.IFNA('Labor effort'!CA13*VLOOKUP('Labor costs'!$B13,Rates!$A:$B,2,0),"")</f>
        <v/>
      </c>
      <c r="CB13" s="47" t="str">
        <f>_xlfn.IFNA('Labor effort'!CB13*VLOOKUP('Labor costs'!$B13,Rates!$A:$B,2,0),"")</f>
        <v/>
      </c>
      <c r="CC13" s="45" t="str">
        <f>_xlfn.IFNA('Labor effort'!CC13*VLOOKUP('Labor costs'!$B13,Rates!$A:$B,2,0),"")</f>
        <v/>
      </c>
      <c r="CD13" s="47" t="str">
        <f>_xlfn.IFNA('Labor effort'!CD13*VLOOKUP('Labor costs'!$B13,Rates!$A:$B,2,0),"")</f>
        <v/>
      </c>
      <c r="CE13" s="45" t="str">
        <f>_xlfn.IFNA('Labor effort'!CE13*VLOOKUP('Labor costs'!$B13,Rates!$A:$B,2,0),"")</f>
        <v/>
      </c>
      <c r="CF13" s="47" t="str">
        <f>_xlfn.IFNA('Labor effort'!CF13*VLOOKUP('Labor costs'!$B13,Rates!$A:$B,2,0),"")</f>
        <v/>
      </c>
      <c r="CG13" s="45" t="str">
        <f>_xlfn.IFNA('Labor effort'!CG13*VLOOKUP('Labor costs'!$B13,Rates!$A:$B,2,0),"")</f>
        <v/>
      </c>
      <c r="CH13" s="47" t="str">
        <f>_xlfn.IFNA('Labor effort'!CH13*VLOOKUP('Labor costs'!$B13,Rates!$A:$B,2,0),"")</f>
        <v/>
      </c>
      <c r="CI13" s="45" t="str">
        <f>_xlfn.IFNA('Labor effort'!CI13*VLOOKUP('Labor costs'!$B13,Rates!$A:$B,2,0),"")</f>
        <v/>
      </c>
      <c r="CJ13" s="47" t="str">
        <f>_xlfn.IFNA('Labor effort'!CJ13*VLOOKUP('Labor costs'!$B13,Rates!$A:$B,2,0),"")</f>
        <v/>
      </c>
      <c r="CK13" s="45" t="str">
        <f>_xlfn.IFNA('Labor effort'!CK13*VLOOKUP('Labor costs'!$B13,Rates!$A:$B,2,0),"")</f>
        <v/>
      </c>
      <c r="CL13" s="47" t="str">
        <f>_xlfn.IFNA('Labor effort'!CL13*VLOOKUP('Labor costs'!$B13,Rates!$A:$B,2,0),"")</f>
        <v/>
      </c>
      <c r="CM13" s="45" t="str">
        <f>_xlfn.IFNA('Labor effort'!CM13*VLOOKUP('Labor costs'!$B13,Rates!$A:$B,2,0),"")</f>
        <v/>
      </c>
      <c r="CN13" s="47" t="str">
        <f>_xlfn.IFNA('Labor effort'!CN13*VLOOKUP('Labor costs'!$B13,Rates!$A:$B,2,0),"")</f>
        <v/>
      </c>
      <c r="CO13" s="45" t="str">
        <f>_xlfn.IFNA('Labor effort'!CO13*VLOOKUP('Labor costs'!$B13,Rates!$A:$B,2,0),"")</f>
        <v/>
      </c>
      <c r="CP13" s="47" t="str">
        <f>_xlfn.IFNA('Labor effort'!CP13*VLOOKUP('Labor costs'!$B13,Rates!$A:$B,2,0),"")</f>
        <v/>
      </c>
      <c r="CQ13" s="45" t="str">
        <f>_xlfn.IFNA('Labor effort'!CQ13*VLOOKUP('Labor costs'!$B13,Rates!$A:$B,2,0),"")</f>
        <v/>
      </c>
      <c r="CR13" s="47" t="str">
        <f>_xlfn.IFNA('Labor effort'!CR13*VLOOKUP('Labor costs'!$B13,Rates!$A:$B,2,0),"")</f>
        <v/>
      </c>
      <c r="CS13" s="45" t="str">
        <f>_xlfn.IFNA('Labor effort'!CS13*VLOOKUP('Labor costs'!$B13,Rates!$A:$B,2,0),"")</f>
        <v/>
      </c>
      <c r="CT13" s="47" t="str">
        <f>_xlfn.IFNA('Labor effort'!CT13*VLOOKUP('Labor costs'!$B13,Rates!$A:$B,2,0),"")</f>
        <v/>
      </c>
      <c r="CU13" s="45" t="str">
        <f>_xlfn.IFNA('Labor effort'!CU13*VLOOKUP('Labor costs'!$B13,Rates!$A:$B,2,0),"")</f>
        <v/>
      </c>
      <c r="CV13" s="47" t="str">
        <f>_xlfn.IFNA('Labor effort'!CV13*VLOOKUP('Labor costs'!$B13,Rates!$A:$B,2,0),"")</f>
        <v/>
      </c>
      <c r="CW13" s="45" t="str">
        <f>_xlfn.IFNA('Labor effort'!CW13*VLOOKUP('Labor costs'!$B13,Rates!$A:$B,2,0),"")</f>
        <v/>
      </c>
      <c r="CX13" s="47" t="str">
        <f>_xlfn.IFNA('Labor effort'!CX13*VLOOKUP('Labor costs'!$B13,Rates!$A:$B,2,0),"")</f>
        <v/>
      </c>
      <c r="CY13" s="45" t="str">
        <f>_xlfn.IFNA('Labor effort'!CY13*VLOOKUP('Labor costs'!$B13,Rates!$A:$B,2,0),"")</f>
        <v/>
      </c>
      <c r="CZ13" s="47" t="str">
        <f>_xlfn.IFNA('Labor effort'!CZ13*VLOOKUP('Labor costs'!$B13,Rates!$A:$B,2,0),"")</f>
        <v/>
      </c>
      <c r="DA13" s="45" t="str">
        <f>_xlfn.IFNA('Labor effort'!DA13*VLOOKUP('Labor costs'!$B13,Rates!$A:$B,2,0),"")</f>
        <v/>
      </c>
      <c r="DB13" s="47" t="str">
        <f>_xlfn.IFNA('Labor effort'!DB13*VLOOKUP('Labor costs'!$B13,Rates!$A:$B,2,0),"")</f>
        <v/>
      </c>
      <c r="DC13" s="49">
        <f t="shared" si="2"/>
        <v>0</v>
      </c>
      <c r="DD13" s="50">
        <f t="shared" si="3"/>
        <v>0</v>
      </c>
    </row>
    <row r="14" spans="1:108">
      <c r="A14" s="3"/>
      <c r="B14" s="8"/>
      <c r="C14" s="45" t="str">
        <f>_xlfn.IFNA('Labor effort'!C14*VLOOKUP('Labor costs'!$B14,Rates!$A:$B,2,0),"")</f>
        <v/>
      </c>
      <c r="D14" s="47" t="str">
        <f>_xlfn.IFNA('Labor effort'!D14*VLOOKUP('Labor costs'!$B14,Rates!$A:$B,2,0),"")</f>
        <v/>
      </c>
      <c r="E14" s="45" t="str">
        <f>_xlfn.IFNA('Labor effort'!E14*VLOOKUP('Labor costs'!$B14,Rates!$A:$B,2,0),"")</f>
        <v/>
      </c>
      <c r="F14" s="47" t="str">
        <f>_xlfn.IFNA('Labor effort'!F14*VLOOKUP('Labor costs'!$B14,Rates!$A:$B,2,0),"")</f>
        <v/>
      </c>
      <c r="G14" s="45" t="str">
        <f>_xlfn.IFNA('Labor effort'!G14*VLOOKUP('Labor costs'!$B14,Rates!$A:$B,2,0),"")</f>
        <v/>
      </c>
      <c r="H14" s="47" t="str">
        <f>_xlfn.IFNA('Labor effort'!H14*VLOOKUP('Labor costs'!$B14,Rates!$A:$B,2,0),"")</f>
        <v/>
      </c>
      <c r="I14" s="45" t="str">
        <f>_xlfn.IFNA('Labor effort'!I14*VLOOKUP('Labor costs'!$B14,Rates!$A:$B,2,0),"")</f>
        <v/>
      </c>
      <c r="J14" s="47" t="str">
        <f>_xlfn.IFNA('Labor effort'!J14*VLOOKUP('Labor costs'!$B14,Rates!$A:$B,2,0),"")</f>
        <v/>
      </c>
      <c r="K14" s="45" t="str">
        <f>_xlfn.IFNA('Labor effort'!K14*VLOOKUP('Labor costs'!$B14,Rates!$A:$B,2,0),"")</f>
        <v/>
      </c>
      <c r="L14" s="47" t="str">
        <f>_xlfn.IFNA('Labor effort'!L14*VLOOKUP('Labor costs'!$B14,Rates!$A:$B,2,0),"")</f>
        <v/>
      </c>
      <c r="M14" s="45" t="str">
        <f>_xlfn.IFNA('Labor effort'!M14*VLOOKUP('Labor costs'!$B14,Rates!$A:$B,2,0),"")</f>
        <v/>
      </c>
      <c r="N14" s="47" t="str">
        <f>_xlfn.IFNA('Labor effort'!N14*VLOOKUP('Labor costs'!$B14,Rates!$A:$B,2,0),"")</f>
        <v/>
      </c>
      <c r="O14" s="45" t="str">
        <f>_xlfn.IFNA('Labor effort'!O14*VLOOKUP('Labor costs'!$B14,Rates!$A:$B,2,0),"")</f>
        <v/>
      </c>
      <c r="P14" s="47" t="str">
        <f>_xlfn.IFNA('Labor effort'!P14*VLOOKUP('Labor costs'!$B14,Rates!$A:$B,2,0),"")</f>
        <v/>
      </c>
      <c r="Q14" s="45" t="str">
        <f>_xlfn.IFNA('Labor effort'!Q14*VLOOKUP('Labor costs'!$B14,Rates!$A:$B,2,0),"")</f>
        <v/>
      </c>
      <c r="R14" s="47" t="str">
        <f>_xlfn.IFNA('Labor effort'!R14*VLOOKUP('Labor costs'!$B14,Rates!$A:$B,2,0),"")</f>
        <v/>
      </c>
      <c r="S14" s="45" t="str">
        <f>_xlfn.IFNA('Labor effort'!S14*VLOOKUP('Labor costs'!$B14,Rates!$A:$B,2,0),"")</f>
        <v/>
      </c>
      <c r="T14" s="47" t="str">
        <f>_xlfn.IFNA('Labor effort'!T14*VLOOKUP('Labor costs'!$B14,Rates!$A:$B,2,0),"")</f>
        <v/>
      </c>
      <c r="U14" s="45" t="str">
        <f>_xlfn.IFNA('Labor effort'!U14*VLOOKUP('Labor costs'!$B14,Rates!$A:$B,2,0),"")</f>
        <v/>
      </c>
      <c r="V14" s="47" t="str">
        <f>_xlfn.IFNA('Labor effort'!V14*VLOOKUP('Labor costs'!$B14,Rates!$A:$B,2,0),"")</f>
        <v/>
      </c>
      <c r="W14" s="45" t="str">
        <f>_xlfn.IFNA('Labor effort'!W14*VLOOKUP('Labor costs'!$B14,Rates!$A:$B,2,0),"")</f>
        <v/>
      </c>
      <c r="X14" s="47" t="str">
        <f>_xlfn.IFNA('Labor effort'!X14*VLOOKUP('Labor costs'!$B14,Rates!$A:$B,2,0),"")</f>
        <v/>
      </c>
      <c r="Y14" s="45" t="str">
        <f>_xlfn.IFNA('Labor effort'!Y14*VLOOKUP('Labor costs'!$B14,Rates!$A:$B,2,0),"")</f>
        <v/>
      </c>
      <c r="Z14" s="47" t="str">
        <f>_xlfn.IFNA('Labor effort'!Z14*VLOOKUP('Labor costs'!$B14,Rates!$A:$B,2,0),"")</f>
        <v/>
      </c>
      <c r="AA14" s="45" t="str">
        <f>_xlfn.IFNA('Labor effort'!AA14*VLOOKUP('Labor costs'!$B14,Rates!$A:$B,2,0),"")</f>
        <v/>
      </c>
      <c r="AB14" s="47" t="str">
        <f>_xlfn.IFNA('Labor effort'!AB14*VLOOKUP('Labor costs'!$B14,Rates!$A:$B,2,0),"")</f>
        <v/>
      </c>
      <c r="AC14" s="45" t="str">
        <f>_xlfn.IFNA('Labor effort'!AC14*VLOOKUP('Labor costs'!$B14,Rates!$A:$B,2,0),"")</f>
        <v/>
      </c>
      <c r="AD14" s="47" t="str">
        <f>_xlfn.IFNA('Labor effort'!AD14*VLOOKUP('Labor costs'!$B14,Rates!$A:$B,2,0),"")</f>
        <v/>
      </c>
      <c r="AE14" s="45" t="str">
        <f>_xlfn.IFNA('Labor effort'!AE14*VLOOKUP('Labor costs'!$B14,Rates!$A:$B,2,0),"")</f>
        <v/>
      </c>
      <c r="AF14" s="47" t="str">
        <f>_xlfn.IFNA('Labor effort'!AF14*VLOOKUP('Labor costs'!$B14,Rates!$A:$B,2,0),"")</f>
        <v/>
      </c>
      <c r="AG14" s="45" t="str">
        <f>_xlfn.IFNA('Labor effort'!AG14*VLOOKUP('Labor costs'!$B14,Rates!$A:$B,2,0),"")</f>
        <v/>
      </c>
      <c r="AH14" s="47" t="str">
        <f>_xlfn.IFNA('Labor effort'!AH14*VLOOKUP('Labor costs'!$B14,Rates!$A:$B,2,0),"")</f>
        <v/>
      </c>
      <c r="AI14" s="45" t="str">
        <f>_xlfn.IFNA('Labor effort'!AI14*VLOOKUP('Labor costs'!$B14,Rates!$A:$B,2,0),"")</f>
        <v/>
      </c>
      <c r="AJ14" s="47" t="str">
        <f>_xlfn.IFNA('Labor effort'!AJ14*VLOOKUP('Labor costs'!$B14,Rates!$A:$B,2,0),"")</f>
        <v/>
      </c>
      <c r="AK14" s="45" t="str">
        <f>_xlfn.IFNA('Labor effort'!AK14*VLOOKUP('Labor costs'!$B14,Rates!$A:$B,2,0),"")</f>
        <v/>
      </c>
      <c r="AL14" s="47" t="str">
        <f>_xlfn.IFNA('Labor effort'!AL14*VLOOKUP('Labor costs'!$B14,Rates!$A:$B,2,0),"")</f>
        <v/>
      </c>
      <c r="AM14" s="45" t="str">
        <f>_xlfn.IFNA('Labor effort'!AM14*VLOOKUP('Labor costs'!$B14,Rates!$A:$B,2,0),"")</f>
        <v/>
      </c>
      <c r="AN14" s="47" t="str">
        <f>_xlfn.IFNA('Labor effort'!AN14*VLOOKUP('Labor costs'!$B14,Rates!$A:$B,2,0),"")</f>
        <v/>
      </c>
      <c r="AO14" s="45" t="str">
        <f>_xlfn.IFNA('Labor effort'!AO14*VLOOKUP('Labor costs'!$B14,Rates!$A:$B,2,0),"")</f>
        <v/>
      </c>
      <c r="AP14" s="47" t="str">
        <f>_xlfn.IFNA('Labor effort'!AP14*VLOOKUP('Labor costs'!$B14,Rates!$A:$B,2,0),"")</f>
        <v/>
      </c>
      <c r="AQ14" s="45" t="str">
        <f>_xlfn.IFNA('Labor effort'!AQ14*VLOOKUP('Labor costs'!$B14,Rates!$A:$B,2,0),"")</f>
        <v/>
      </c>
      <c r="AR14" s="47" t="str">
        <f>_xlfn.IFNA('Labor effort'!AR14*VLOOKUP('Labor costs'!$B14,Rates!$A:$B,2,0),"")</f>
        <v/>
      </c>
      <c r="AS14" s="45" t="str">
        <f>_xlfn.IFNA('Labor effort'!AS14*VLOOKUP('Labor costs'!$B14,Rates!$A:$B,2,0),"")</f>
        <v/>
      </c>
      <c r="AT14" s="47" t="str">
        <f>_xlfn.IFNA('Labor effort'!AT14*VLOOKUP('Labor costs'!$B14,Rates!$A:$B,2,0),"")</f>
        <v/>
      </c>
      <c r="AU14" s="45" t="str">
        <f>_xlfn.IFNA('Labor effort'!AU14*VLOOKUP('Labor costs'!$B14,Rates!$A:$B,2,0),"")</f>
        <v/>
      </c>
      <c r="AV14" s="47" t="str">
        <f>_xlfn.IFNA('Labor effort'!AV14*VLOOKUP('Labor costs'!$B14,Rates!$A:$B,2,0),"")</f>
        <v/>
      </c>
      <c r="AW14" s="45" t="str">
        <f>_xlfn.IFNA('Labor effort'!AW14*VLOOKUP('Labor costs'!$B14,Rates!$A:$B,2,0),"")</f>
        <v/>
      </c>
      <c r="AX14" s="47" t="str">
        <f>_xlfn.IFNA('Labor effort'!AX14*VLOOKUP('Labor costs'!$B14,Rates!$A:$B,2,0),"")</f>
        <v/>
      </c>
      <c r="AY14" s="45" t="str">
        <f>_xlfn.IFNA('Labor effort'!AY14*VLOOKUP('Labor costs'!$B14,Rates!$A:$B,2,0),"")</f>
        <v/>
      </c>
      <c r="AZ14" s="47" t="str">
        <f>_xlfn.IFNA('Labor effort'!AZ14*VLOOKUP('Labor costs'!$B14,Rates!$A:$B,2,0),"")</f>
        <v/>
      </c>
      <c r="BA14" s="45" t="str">
        <f>_xlfn.IFNA('Labor effort'!BA14*VLOOKUP('Labor costs'!$B14,Rates!$A:$B,2,0),"")</f>
        <v/>
      </c>
      <c r="BB14" s="47" t="str">
        <f>_xlfn.IFNA('Labor effort'!BB14*VLOOKUP('Labor costs'!$B14,Rates!$A:$B,2,0),"")</f>
        <v/>
      </c>
      <c r="BC14" s="45" t="str">
        <f>_xlfn.IFNA('Labor effort'!BC14*VLOOKUP('Labor costs'!$B14,Rates!$A:$B,2,0),"")</f>
        <v/>
      </c>
      <c r="BD14" s="47" t="str">
        <f>_xlfn.IFNA('Labor effort'!BD14*VLOOKUP('Labor costs'!$B14,Rates!$A:$B,2,0),"")</f>
        <v/>
      </c>
      <c r="BE14" s="45" t="str">
        <f>_xlfn.IFNA('Labor effort'!BE14*VLOOKUP('Labor costs'!$B14,Rates!$A:$B,2,0),"")</f>
        <v/>
      </c>
      <c r="BF14" s="47" t="str">
        <f>_xlfn.IFNA('Labor effort'!BF14*VLOOKUP('Labor costs'!$B14,Rates!$A:$B,2,0),"")</f>
        <v/>
      </c>
      <c r="BG14" s="45" t="str">
        <f>_xlfn.IFNA('Labor effort'!BG14*VLOOKUP('Labor costs'!$B14,Rates!$A:$B,2,0),"")</f>
        <v/>
      </c>
      <c r="BH14" s="47" t="str">
        <f>_xlfn.IFNA('Labor effort'!BH14*VLOOKUP('Labor costs'!$B14,Rates!$A:$B,2,0),"")</f>
        <v/>
      </c>
      <c r="BI14" s="45" t="str">
        <f>_xlfn.IFNA('Labor effort'!BI14*VLOOKUP('Labor costs'!$B14,Rates!$A:$B,2,0),"")</f>
        <v/>
      </c>
      <c r="BJ14" s="47" t="str">
        <f>_xlfn.IFNA('Labor effort'!BJ14*VLOOKUP('Labor costs'!$B14,Rates!$A:$B,2,0),"")</f>
        <v/>
      </c>
      <c r="BK14" s="45" t="str">
        <f>_xlfn.IFNA('Labor effort'!BK14*VLOOKUP('Labor costs'!$B14,Rates!$A:$B,2,0),"")</f>
        <v/>
      </c>
      <c r="BL14" s="47" t="str">
        <f>_xlfn.IFNA('Labor effort'!BL14*VLOOKUP('Labor costs'!$B14,Rates!$A:$B,2,0),"")</f>
        <v/>
      </c>
      <c r="BM14" s="45" t="str">
        <f>_xlfn.IFNA('Labor effort'!BM14*VLOOKUP('Labor costs'!$B14,Rates!$A:$B,2,0),"")</f>
        <v/>
      </c>
      <c r="BN14" s="47" t="str">
        <f>_xlfn.IFNA('Labor effort'!BN14*VLOOKUP('Labor costs'!$B14,Rates!$A:$B,2,0),"")</f>
        <v/>
      </c>
      <c r="BO14" s="45" t="str">
        <f>_xlfn.IFNA('Labor effort'!BO14*VLOOKUP('Labor costs'!$B14,Rates!$A:$B,2,0),"")</f>
        <v/>
      </c>
      <c r="BP14" s="47" t="str">
        <f>_xlfn.IFNA('Labor effort'!BP14*VLOOKUP('Labor costs'!$B14,Rates!$A:$B,2,0),"")</f>
        <v/>
      </c>
      <c r="BQ14" s="45" t="str">
        <f>_xlfn.IFNA('Labor effort'!BQ14*VLOOKUP('Labor costs'!$B14,Rates!$A:$B,2,0),"")</f>
        <v/>
      </c>
      <c r="BR14" s="47" t="str">
        <f>_xlfn.IFNA('Labor effort'!BR14*VLOOKUP('Labor costs'!$B14,Rates!$A:$B,2,0),"")</f>
        <v/>
      </c>
      <c r="BS14" s="45" t="str">
        <f>_xlfn.IFNA('Labor effort'!BS14*VLOOKUP('Labor costs'!$B14,Rates!$A:$B,2,0),"")</f>
        <v/>
      </c>
      <c r="BT14" s="47" t="str">
        <f>_xlfn.IFNA('Labor effort'!BT14*VLOOKUP('Labor costs'!$B14,Rates!$A:$B,2,0),"")</f>
        <v/>
      </c>
      <c r="BU14" s="45" t="str">
        <f>_xlfn.IFNA('Labor effort'!BU14*VLOOKUP('Labor costs'!$B14,Rates!$A:$B,2,0),"")</f>
        <v/>
      </c>
      <c r="BV14" s="47" t="str">
        <f>_xlfn.IFNA('Labor effort'!BV14*VLOOKUP('Labor costs'!$B14,Rates!$A:$B,2,0),"")</f>
        <v/>
      </c>
      <c r="BW14" s="45" t="str">
        <f>_xlfn.IFNA('Labor effort'!BW14*VLOOKUP('Labor costs'!$B14,Rates!$A:$B,2,0),"")</f>
        <v/>
      </c>
      <c r="BX14" s="47" t="str">
        <f>_xlfn.IFNA('Labor effort'!BX14*VLOOKUP('Labor costs'!$B14,Rates!$A:$B,2,0),"")</f>
        <v/>
      </c>
      <c r="BY14" s="45" t="str">
        <f>_xlfn.IFNA('Labor effort'!BY14*VLOOKUP('Labor costs'!$B14,Rates!$A:$B,2,0),"")</f>
        <v/>
      </c>
      <c r="BZ14" s="47" t="str">
        <f>_xlfn.IFNA('Labor effort'!BZ14*VLOOKUP('Labor costs'!$B14,Rates!$A:$B,2,0),"")</f>
        <v/>
      </c>
      <c r="CA14" s="45" t="str">
        <f>_xlfn.IFNA('Labor effort'!CA14*VLOOKUP('Labor costs'!$B14,Rates!$A:$B,2,0),"")</f>
        <v/>
      </c>
      <c r="CB14" s="47" t="str">
        <f>_xlfn.IFNA('Labor effort'!CB14*VLOOKUP('Labor costs'!$B14,Rates!$A:$B,2,0),"")</f>
        <v/>
      </c>
      <c r="CC14" s="45" t="str">
        <f>_xlfn.IFNA('Labor effort'!CC14*VLOOKUP('Labor costs'!$B14,Rates!$A:$B,2,0),"")</f>
        <v/>
      </c>
      <c r="CD14" s="47" t="str">
        <f>_xlfn.IFNA('Labor effort'!CD14*VLOOKUP('Labor costs'!$B14,Rates!$A:$B,2,0),"")</f>
        <v/>
      </c>
      <c r="CE14" s="45" t="str">
        <f>_xlfn.IFNA('Labor effort'!CE14*VLOOKUP('Labor costs'!$B14,Rates!$A:$B,2,0),"")</f>
        <v/>
      </c>
      <c r="CF14" s="47" t="str">
        <f>_xlfn.IFNA('Labor effort'!CF14*VLOOKUP('Labor costs'!$B14,Rates!$A:$B,2,0),"")</f>
        <v/>
      </c>
      <c r="CG14" s="45" t="str">
        <f>_xlfn.IFNA('Labor effort'!CG14*VLOOKUP('Labor costs'!$B14,Rates!$A:$B,2,0),"")</f>
        <v/>
      </c>
      <c r="CH14" s="47" t="str">
        <f>_xlfn.IFNA('Labor effort'!CH14*VLOOKUP('Labor costs'!$B14,Rates!$A:$B,2,0),"")</f>
        <v/>
      </c>
      <c r="CI14" s="45" t="str">
        <f>_xlfn.IFNA('Labor effort'!CI14*VLOOKUP('Labor costs'!$B14,Rates!$A:$B,2,0),"")</f>
        <v/>
      </c>
      <c r="CJ14" s="47" t="str">
        <f>_xlfn.IFNA('Labor effort'!CJ14*VLOOKUP('Labor costs'!$B14,Rates!$A:$B,2,0),"")</f>
        <v/>
      </c>
      <c r="CK14" s="45" t="str">
        <f>_xlfn.IFNA('Labor effort'!CK14*VLOOKUP('Labor costs'!$B14,Rates!$A:$B,2,0),"")</f>
        <v/>
      </c>
      <c r="CL14" s="47" t="str">
        <f>_xlfn.IFNA('Labor effort'!CL14*VLOOKUP('Labor costs'!$B14,Rates!$A:$B,2,0),"")</f>
        <v/>
      </c>
      <c r="CM14" s="45" t="str">
        <f>_xlfn.IFNA('Labor effort'!CM14*VLOOKUP('Labor costs'!$B14,Rates!$A:$B,2,0),"")</f>
        <v/>
      </c>
      <c r="CN14" s="47" t="str">
        <f>_xlfn.IFNA('Labor effort'!CN14*VLOOKUP('Labor costs'!$B14,Rates!$A:$B,2,0),"")</f>
        <v/>
      </c>
      <c r="CO14" s="45" t="str">
        <f>_xlfn.IFNA('Labor effort'!CO14*VLOOKUP('Labor costs'!$B14,Rates!$A:$B,2,0),"")</f>
        <v/>
      </c>
      <c r="CP14" s="47" t="str">
        <f>_xlfn.IFNA('Labor effort'!CP14*VLOOKUP('Labor costs'!$B14,Rates!$A:$B,2,0),"")</f>
        <v/>
      </c>
      <c r="CQ14" s="45" t="str">
        <f>_xlfn.IFNA('Labor effort'!CQ14*VLOOKUP('Labor costs'!$B14,Rates!$A:$B,2,0),"")</f>
        <v/>
      </c>
      <c r="CR14" s="47" t="str">
        <f>_xlfn.IFNA('Labor effort'!CR14*VLOOKUP('Labor costs'!$B14,Rates!$A:$B,2,0),"")</f>
        <v/>
      </c>
      <c r="CS14" s="45" t="str">
        <f>_xlfn.IFNA('Labor effort'!CS14*VLOOKUP('Labor costs'!$B14,Rates!$A:$B,2,0),"")</f>
        <v/>
      </c>
      <c r="CT14" s="47" t="str">
        <f>_xlfn.IFNA('Labor effort'!CT14*VLOOKUP('Labor costs'!$B14,Rates!$A:$B,2,0),"")</f>
        <v/>
      </c>
      <c r="CU14" s="45" t="str">
        <f>_xlfn.IFNA('Labor effort'!CU14*VLOOKUP('Labor costs'!$B14,Rates!$A:$B,2,0),"")</f>
        <v/>
      </c>
      <c r="CV14" s="47" t="str">
        <f>_xlfn.IFNA('Labor effort'!CV14*VLOOKUP('Labor costs'!$B14,Rates!$A:$B,2,0),"")</f>
        <v/>
      </c>
      <c r="CW14" s="45" t="str">
        <f>_xlfn.IFNA('Labor effort'!CW14*VLOOKUP('Labor costs'!$B14,Rates!$A:$B,2,0),"")</f>
        <v/>
      </c>
      <c r="CX14" s="47" t="str">
        <f>_xlfn.IFNA('Labor effort'!CX14*VLOOKUP('Labor costs'!$B14,Rates!$A:$B,2,0),"")</f>
        <v/>
      </c>
      <c r="CY14" s="45" t="str">
        <f>_xlfn.IFNA('Labor effort'!CY14*VLOOKUP('Labor costs'!$B14,Rates!$A:$B,2,0),"")</f>
        <v/>
      </c>
      <c r="CZ14" s="47" t="str">
        <f>_xlfn.IFNA('Labor effort'!CZ14*VLOOKUP('Labor costs'!$B14,Rates!$A:$B,2,0),"")</f>
        <v/>
      </c>
      <c r="DA14" s="45" t="str">
        <f>_xlfn.IFNA('Labor effort'!DA14*VLOOKUP('Labor costs'!$B14,Rates!$A:$B,2,0),"")</f>
        <v/>
      </c>
      <c r="DB14" s="47" t="str">
        <f>_xlfn.IFNA('Labor effort'!DB14*VLOOKUP('Labor costs'!$B14,Rates!$A:$B,2,0),"")</f>
        <v/>
      </c>
      <c r="DC14" s="49">
        <f t="shared" si="2"/>
        <v>0</v>
      </c>
      <c r="DD14" s="50">
        <f t="shared" si="3"/>
        <v>0</v>
      </c>
    </row>
    <row r="15" spans="1:108">
      <c r="A15" s="3"/>
      <c r="B15" s="8"/>
      <c r="C15" s="45" t="str">
        <f>_xlfn.IFNA('Labor effort'!C15*VLOOKUP('Labor costs'!$B15,Rates!$A:$B,2,0),"")</f>
        <v/>
      </c>
      <c r="D15" s="47" t="str">
        <f>_xlfn.IFNA('Labor effort'!D15*VLOOKUP('Labor costs'!$B15,Rates!$A:$B,2,0),"")</f>
        <v/>
      </c>
      <c r="E15" s="45" t="str">
        <f>_xlfn.IFNA('Labor effort'!E15*VLOOKUP('Labor costs'!$B15,Rates!$A:$B,2,0),"")</f>
        <v/>
      </c>
      <c r="F15" s="47" t="str">
        <f>_xlfn.IFNA('Labor effort'!F15*VLOOKUP('Labor costs'!$B15,Rates!$A:$B,2,0),"")</f>
        <v/>
      </c>
      <c r="G15" s="45" t="str">
        <f>_xlfn.IFNA('Labor effort'!G15*VLOOKUP('Labor costs'!$B15,Rates!$A:$B,2,0),"")</f>
        <v/>
      </c>
      <c r="H15" s="47" t="str">
        <f>_xlfn.IFNA('Labor effort'!H15*VLOOKUP('Labor costs'!$B15,Rates!$A:$B,2,0),"")</f>
        <v/>
      </c>
      <c r="I15" s="45" t="str">
        <f>_xlfn.IFNA('Labor effort'!I15*VLOOKUP('Labor costs'!$B15,Rates!$A:$B,2,0),"")</f>
        <v/>
      </c>
      <c r="J15" s="47" t="str">
        <f>_xlfn.IFNA('Labor effort'!J15*VLOOKUP('Labor costs'!$B15,Rates!$A:$B,2,0),"")</f>
        <v/>
      </c>
      <c r="K15" s="45" t="str">
        <f>_xlfn.IFNA('Labor effort'!K15*VLOOKUP('Labor costs'!$B15,Rates!$A:$B,2,0),"")</f>
        <v/>
      </c>
      <c r="L15" s="47" t="str">
        <f>_xlfn.IFNA('Labor effort'!L15*VLOOKUP('Labor costs'!$B15,Rates!$A:$B,2,0),"")</f>
        <v/>
      </c>
      <c r="M15" s="45" t="str">
        <f>_xlfn.IFNA('Labor effort'!M15*VLOOKUP('Labor costs'!$B15,Rates!$A:$B,2,0),"")</f>
        <v/>
      </c>
      <c r="N15" s="47" t="str">
        <f>_xlfn.IFNA('Labor effort'!N15*VLOOKUP('Labor costs'!$B15,Rates!$A:$B,2,0),"")</f>
        <v/>
      </c>
      <c r="O15" s="45" t="str">
        <f>_xlfn.IFNA('Labor effort'!O15*VLOOKUP('Labor costs'!$B15,Rates!$A:$B,2,0),"")</f>
        <v/>
      </c>
      <c r="P15" s="47" t="str">
        <f>_xlfn.IFNA('Labor effort'!P15*VLOOKUP('Labor costs'!$B15,Rates!$A:$B,2,0),"")</f>
        <v/>
      </c>
      <c r="Q15" s="45" t="str">
        <f>_xlfn.IFNA('Labor effort'!Q15*VLOOKUP('Labor costs'!$B15,Rates!$A:$B,2,0),"")</f>
        <v/>
      </c>
      <c r="R15" s="47" t="str">
        <f>_xlfn.IFNA('Labor effort'!R15*VLOOKUP('Labor costs'!$B15,Rates!$A:$B,2,0),"")</f>
        <v/>
      </c>
      <c r="S15" s="45" t="str">
        <f>_xlfn.IFNA('Labor effort'!S15*VLOOKUP('Labor costs'!$B15,Rates!$A:$B,2,0),"")</f>
        <v/>
      </c>
      <c r="T15" s="47" t="str">
        <f>_xlfn.IFNA('Labor effort'!T15*VLOOKUP('Labor costs'!$B15,Rates!$A:$B,2,0),"")</f>
        <v/>
      </c>
      <c r="U15" s="45" t="str">
        <f>_xlfn.IFNA('Labor effort'!U15*VLOOKUP('Labor costs'!$B15,Rates!$A:$B,2,0),"")</f>
        <v/>
      </c>
      <c r="V15" s="47" t="str">
        <f>_xlfn.IFNA('Labor effort'!V15*VLOOKUP('Labor costs'!$B15,Rates!$A:$B,2,0),"")</f>
        <v/>
      </c>
      <c r="W15" s="45" t="str">
        <f>_xlfn.IFNA('Labor effort'!W15*VLOOKUP('Labor costs'!$B15,Rates!$A:$B,2,0),"")</f>
        <v/>
      </c>
      <c r="X15" s="47" t="str">
        <f>_xlfn.IFNA('Labor effort'!X15*VLOOKUP('Labor costs'!$B15,Rates!$A:$B,2,0),"")</f>
        <v/>
      </c>
      <c r="Y15" s="45" t="str">
        <f>_xlfn.IFNA('Labor effort'!Y15*VLOOKUP('Labor costs'!$B15,Rates!$A:$B,2,0),"")</f>
        <v/>
      </c>
      <c r="Z15" s="47" t="str">
        <f>_xlfn.IFNA('Labor effort'!Z15*VLOOKUP('Labor costs'!$B15,Rates!$A:$B,2,0),"")</f>
        <v/>
      </c>
      <c r="AA15" s="45" t="str">
        <f>_xlfn.IFNA('Labor effort'!AA15*VLOOKUP('Labor costs'!$B15,Rates!$A:$B,2,0),"")</f>
        <v/>
      </c>
      <c r="AB15" s="47" t="str">
        <f>_xlfn.IFNA('Labor effort'!AB15*VLOOKUP('Labor costs'!$B15,Rates!$A:$B,2,0),"")</f>
        <v/>
      </c>
      <c r="AC15" s="45" t="str">
        <f>_xlfn.IFNA('Labor effort'!AC15*VLOOKUP('Labor costs'!$B15,Rates!$A:$B,2,0),"")</f>
        <v/>
      </c>
      <c r="AD15" s="47" t="str">
        <f>_xlfn.IFNA('Labor effort'!AD15*VLOOKUP('Labor costs'!$B15,Rates!$A:$B,2,0),"")</f>
        <v/>
      </c>
      <c r="AE15" s="45" t="str">
        <f>_xlfn.IFNA('Labor effort'!AE15*VLOOKUP('Labor costs'!$B15,Rates!$A:$B,2,0),"")</f>
        <v/>
      </c>
      <c r="AF15" s="47" t="str">
        <f>_xlfn.IFNA('Labor effort'!AF15*VLOOKUP('Labor costs'!$B15,Rates!$A:$B,2,0),"")</f>
        <v/>
      </c>
      <c r="AG15" s="45" t="str">
        <f>_xlfn.IFNA('Labor effort'!AG15*VLOOKUP('Labor costs'!$B15,Rates!$A:$B,2,0),"")</f>
        <v/>
      </c>
      <c r="AH15" s="47" t="str">
        <f>_xlfn.IFNA('Labor effort'!AH15*VLOOKUP('Labor costs'!$B15,Rates!$A:$B,2,0),"")</f>
        <v/>
      </c>
      <c r="AI15" s="45" t="str">
        <f>_xlfn.IFNA('Labor effort'!AI15*VLOOKUP('Labor costs'!$B15,Rates!$A:$B,2,0),"")</f>
        <v/>
      </c>
      <c r="AJ15" s="47" t="str">
        <f>_xlfn.IFNA('Labor effort'!AJ15*VLOOKUP('Labor costs'!$B15,Rates!$A:$B,2,0),"")</f>
        <v/>
      </c>
      <c r="AK15" s="45" t="str">
        <f>_xlfn.IFNA('Labor effort'!AK15*VLOOKUP('Labor costs'!$B15,Rates!$A:$B,2,0),"")</f>
        <v/>
      </c>
      <c r="AL15" s="47" t="str">
        <f>_xlfn.IFNA('Labor effort'!AL15*VLOOKUP('Labor costs'!$B15,Rates!$A:$B,2,0),"")</f>
        <v/>
      </c>
      <c r="AM15" s="45" t="str">
        <f>_xlfn.IFNA('Labor effort'!AM15*VLOOKUP('Labor costs'!$B15,Rates!$A:$B,2,0),"")</f>
        <v/>
      </c>
      <c r="AN15" s="47" t="str">
        <f>_xlfn.IFNA('Labor effort'!AN15*VLOOKUP('Labor costs'!$B15,Rates!$A:$B,2,0),"")</f>
        <v/>
      </c>
      <c r="AO15" s="45" t="str">
        <f>_xlfn.IFNA('Labor effort'!AO15*VLOOKUP('Labor costs'!$B15,Rates!$A:$B,2,0),"")</f>
        <v/>
      </c>
      <c r="AP15" s="47" t="str">
        <f>_xlfn.IFNA('Labor effort'!AP15*VLOOKUP('Labor costs'!$B15,Rates!$A:$B,2,0),"")</f>
        <v/>
      </c>
      <c r="AQ15" s="45" t="str">
        <f>_xlfn.IFNA('Labor effort'!AQ15*VLOOKUP('Labor costs'!$B15,Rates!$A:$B,2,0),"")</f>
        <v/>
      </c>
      <c r="AR15" s="47" t="str">
        <f>_xlfn.IFNA('Labor effort'!AR15*VLOOKUP('Labor costs'!$B15,Rates!$A:$B,2,0),"")</f>
        <v/>
      </c>
      <c r="AS15" s="45" t="str">
        <f>_xlfn.IFNA('Labor effort'!AS15*VLOOKUP('Labor costs'!$B15,Rates!$A:$B,2,0),"")</f>
        <v/>
      </c>
      <c r="AT15" s="47" t="str">
        <f>_xlfn.IFNA('Labor effort'!AT15*VLOOKUP('Labor costs'!$B15,Rates!$A:$B,2,0),"")</f>
        <v/>
      </c>
      <c r="AU15" s="45" t="str">
        <f>_xlfn.IFNA('Labor effort'!AU15*VLOOKUP('Labor costs'!$B15,Rates!$A:$B,2,0),"")</f>
        <v/>
      </c>
      <c r="AV15" s="47" t="str">
        <f>_xlfn.IFNA('Labor effort'!AV15*VLOOKUP('Labor costs'!$B15,Rates!$A:$B,2,0),"")</f>
        <v/>
      </c>
      <c r="AW15" s="45" t="str">
        <f>_xlfn.IFNA('Labor effort'!AW15*VLOOKUP('Labor costs'!$B15,Rates!$A:$B,2,0),"")</f>
        <v/>
      </c>
      <c r="AX15" s="47" t="str">
        <f>_xlfn.IFNA('Labor effort'!AX15*VLOOKUP('Labor costs'!$B15,Rates!$A:$B,2,0),"")</f>
        <v/>
      </c>
      <c r="AY15" s="45" t="str">
        <f>_xlfn.IFNA('Labor effort'!AY15*VLOOKUP('Labor costs'!$B15,Rates!$A:$B,2,0),"")</f>
        <v/>
      </c>
      <c r="AZ15" s="47" t="str">
        <f>_xlfn.IFNA('Labor effort'!AZ15*VLOOKUP('Labor costs'!$B15,Rates!$A:$B,2,0),"")</f>
        <v/>
      </c>
      <c r="BA15" s="45" t="str">
        <f>_xlfn.IFNA('Labor effort'!BA15*VLOOKUP('Labor costs'!$B15,Rates!$A:$B,2,0),"")</f>
        <v/>
      </c>
      <c r="BB15" s="47" t="str">
        <f>_xlfn.IFNA('Labor effort'!BB15*VLOOKUP('Labor costs'!$B15,Rates!$A:$B,2,0),"")</f>
        <v/>
      </c>
      <c r="BC15" s="45" t="str">
        <f>_xlfn.IFNA('Labor effort'!BC15*VLOOKUP('Labor costs'!$B15,Rates!$A:$B,2,0),"")</f>
        <v/>
      </c>
      <c r="BD15" s="47" t="str">
        <f>_xlfn.IFNA('Labor effort'!BD15*VLOOKUP('Labor costs'!$B15,Rates!$A:$B,2,0),"")</f>
        <v/>
      </c>
      <c r="BE15" s="45" t="str">
        <f>_xlfn.IFNA('Labor effort'!BE15*VLOOKUP('Labor costs'!$B15,Rates!$A:$B,2,0),"")</f>
        <v/>
      </c>
      <c r="BF15" s="47" t="str">
        <f>_xlfn.IFNA('Labor effort'!BF15*VLOOKUP('Labor costs'!$B15,Rates!$A:$B,2,0),"")</f>
        <v/>
      </c>
      <c r="BG15" s="45" t="str">
        <f>_xlfn.IFNA('Labor effort'!BG15*VLOOKUP('Labor costs'!$B15,Rates!$A:$B,2,0),"")</f>
        <v/>
      </c>
      <c r="BH15" s="47" t="str">
        <f>_xlfn.IFNA('Labor effort'!BH15*VLOOKUP('Labor costs'!$B15,Rates!$A:$B,2,0),"")</f>
        <v/>
      </c>
      <c r="BI15" s="45" t="str">
        <f>_xlfn.IFNA('Labor effort'!BI15*VLOOKUP('Labor costs'!$B15,Rates!$A:$B,2,0),"")</f>
        <v/>
      </c>
      <c r="BJ15" s="47" t="str">
        <f>_xlfn.IFNA('Labor effort'!BJ15*VLOOKUP('Labor costs'!$B15,Rates!$A:$B,2,0),"")</f>
        <v/>
      </c>
      <c r="BK15" s="45" t="str">
        <f>_xlfn.IFNA('Labor effort'!BK15*VLOOKUP('Labor costs'!$B15,Rates!$A:$B,2,0),"")</f>
        <v/>
      </c>
      <c r="BL15" s="47" t="str">
        <f>_xlfn.IFNA('Labor effort'!BL15*VLOOKUP('Labor costs'!$B15,Rates!$A:$B,2,0),"")</f>
        <v/>
      </c>
      <c r="BM15" s="45" t="str">
        <f>_xlfn.IFNA('Labor effort'!BM15*VLOOKUP('Labor costs'!$B15,Rates!$A:$B,2,0),"")</f>
        <v/>
      </c>
      <c r="BN15" s="47" t="str">
        <f>_xlfn.IFNA('Labor effort'!BN15*VLOOKUP('Labor costs'!$B15,Rates!$A:$B,2,0),"")</f>
        <v/>
      </c>
      <c r="BO15" s="45" t="str">
        <f>_xlfn.IFNA('Labor effort'!BO15*VLOOKUP('Labor costs'!$B15,Rates!$A:$B,2,0),"")</f>
        <v/>
      </c>
      <c r="BP15" s="47" t="str">
        <f>_xlfn.IFNA('Labor effort'!BP15*VLOOKUP('Labor costs'!$B15,Rates!$A:$B,2,0),"")</f>
        <v/>
      </c>
      <c r="BQ15" s="45" t="str">
        <f>_xlfn.IFNA('Labor effort'!BQ15*VLOOKUP('Labor costs'!$B15,Rates!$A:$B,2,0),"")</f>
        <v/>
      </c>
      <c r="BR15" s="47" t="str">
        <f>_xlfn.IFNA('Labor effort'!BR15*VLOOKUP('Labor costs'!$B15,Rates!$A:$B,2,0),"")</f>
        <v/>
      </c>
      <c r="BS15" s="45" t="str">
        <f>_xlfn.IFNA('Labor effort'!BS15*VLOOKUP('Labor costs'!$B15,Rates!$A:$B,2,0),"")</f>
        <v/>
      </c>
      <c r="BT15" s="47" t="str">
        <f>_xlfn.IFNA('Labor effort'!BT15*VLOOKUP('Labor costs'!$B15,Rates!$A:$B,2,0),"")</f>
        <v/>
      </c>
      <c r="BU15" s="45" t="str">
        <f>_xlfn.IFNA('Labor effort'!BU15*VLOOKUP('Labor costs'!$B15,Rates!$A:$B,2,0),"")</f>
        <v/>
      </c>
      <c r="BV15" s="47" t="str">
        <f>_xlfn.IFNA('Labor effort'!BV15*VLOOKUP('Labor costs'!$B15,Rates!$A:$B,2,0),"")</f>
        <v/>
      </c>
      <c r="BW15" s="45" t="str">
        <f>_xlfn.IFNA('Labor effort'!BW15*VLOOKUP('Labor costs'!$B15,Rates!$A:$B,2,0),"")</f>
        <v/>
      </c>
      <c r="BX15" s="47" t="str">
        <f>_xlfn.IFNA('Labor effort'!BX15*VLOOKUP('Labor costs'!$B15,Rates!$A:$B,2,0),"")</f>
        <v/>
      </c>
      <c r="BY15" s="45" t="str">
        <f>_xlfn.IFNA('Labor effort'!BY15*VLOOKUP('Labor costs'!$B15,Rates!$A:$B,2,0),"")</f>
        <v/>
      </c>
      <c r="BZ15" s="47" t="str">
        <f>_xlfn.IFNA('Labor effort'!BZ15*VLOOKUP('Labor costs'!$B15,Rates!$A:$B,2,0),"")</f>
        <v/>
      </c>
      <c r="CA15" s="45" t="str">
        <f>_xlfn.IFNA('Labor effort'!CA15*VLOOKUP('Labor costs'!$B15,Rates!$A:$B,2,0),"")</f>
        <v/>
      </c>
      <c r="CB15" s="47" t="str">
        <f>_xlfn.IFNA('Labor effort'!CB15*VLOOKUP('Labor costs'!$B15,Rates!$A:$B,2,0),"")</f>
        <v/>
      </c>
      <c r="CC15" s="45" t="str">
        <f>_xlfn.IFNA('Labor effort'!CC15*VLOOKUP('Labor costs'!$B15,Rates!$A:$B,2,0),"")</f>
        <v/>
      </c>
      <c r="CD15" s="47" t="str">
        <f>_xlfn.IFNA('Labor effort'!CD15*VLOOKUP('Labor costs'!$B15,Rates!$A:$B,2,0),"")</f>
        <v/>
      </c>
      <c r="CE15" s="45" t="str">
        <f>_xlfn.IFNA('Labor effort'!CE15*VLOOKUP('Labor costs'!$B15,Rates!$A:$B,2,0),"")</f>
        <v/>
      </c>
      <c r="CF15" s="47" t="str">
        <f>_xlfn.IFNA('Labor effort'!CF15*VLOOKUP('Labor costs'!$B15,Rates!$A:$B,2,0),"")</f>
        <v/>
      </c>
      <c r="CG15" s="45" t="str">
        <f>_xlfn.IFNA('Labor effort'!CG15*VLOOKUP('Labor costs'!$B15,Rates!$A:$B,2,0),"")</f>
        <v/>
      </c>
      <c r="CH15" s="47" t="str">
        <f>_xlfn.IFNA('Labor effort'!CH15*VLOOKUP('Labor costs'!$B15,Rates!$A:$B,2,0),"")</f>
        <v/>
      </c>
      <c r="CI15" s="45" t="str">
        <f>_xlfn.IFNA('Labor effort'!CI15*VLOOKUP('Labor costs'!$B15,Rates!$A:$B,2,0),"")</f>
        <v/>
      </c>
      <c r="CJ15" s="47" t="str">
        <f>_xlfn.IFNA('Labor effort'!CJ15*VLOOKUP('Labor costs'!$B15,Rates!$A:$B,2,0),"")</f>
        <v/>
      </c>
      <c r="CK15" s="45" t="str">
        <f>_xlfn.IFNA('Labor effort'!CK15*VLOOKUP('Labor costs'!$B15,Rates!$A:$B,2,0),"")</f>
        <v/>
      </c>
      <c r="CL15" s="47" t="str">
        <f>_xlfn.IFNA('Labor effort'!CL15*VLOOKUP('Labor costs'!$B15,Rates!$A:$B,2,0),"")</f>
        <v/>
      </c>
      <c r="CM15" s="45" t="str">
        <f>_xlfn.IFNA('Labor effort'!CM15*VLOOKUP('Labor costs'!$B15,Rates!$A:$B,2,0),"")</f>
        <v/>
      </c>
      <c r="CN15" s="47" t="str">
        <f>_xlfn.IFNA('Labor effort'!CN15*VLOOKUP('Labor costs'!$B15,Rates!$A:$B,2,0),"")</f>
        <v/>
      </c>
      <c r="CO15" s="45" t="str">
        <f>_xlfn.IFNA('Labor effort'!CO15*VLOOKUP('Labor costs'!$B15,Rates!$A:$B,2,0),"")</f>
        <v/>
      </c>
      <c r="CP15" s="47" t="str">
        <f>_xlfn.IFNA('Labor effort'!CP15*VLOOKUP('Labor costs'!$B15,Rates!$A:$B,2,0),"")</f>
        <v/>
      </c>
      <c r="CQ15" s="45" t="str">
        <f>_xlfn.IFNA('Labor effort'!CQ15*VLOOKUP('Labor costs'!$B15,Rates!$A:$B,2,0),"")</f>
        <v/>
      </c>
      <c r="CR15" s="47" t="str">
        <f>_xlfn.IFNA('Labor effort'!CR15*VLOOKUP('Labor costs'!$B15,Rates!$A:$B,2,0),"")</f>
        <v/>
      </c>
      <c r="CS15" s="45" t="str">
        <f>_xlfn.IFNA('Labor effort'!CS15*VLOOKUP('Labor costs'!$B15,Rates!$A:$B,2,0),"")</f>
        <v/>
      </c>
      <c r="CT15" s="47" t="str">
        <f>_xlfn.IFNA('Labor effort'!CT15*VLOOKUP('Labor costs'!$B15,Rates!$A:$B,2,0),"")</f>
        <v/>
      </c>
      <c r="CU15" s="45" t="str">
        <f>_xlfn.IFNA('Labor effort'!CU15*VLOOKUP('Labor costs'!$B15,Rates!$A:$B,2,0),"")</f>
        <v/>
      </c>
      <c r="CV15" s="47" t="str">
        <f>_xlfn.IFNA('Labor effort'!CV15*VLOOKUP('Labor costs'!$B15,Rates!$A:$B,2,0),"")</f>
        <v/>
      </c>
      <c r="CW15" s="45" t="str">
        <f>_xlfn.IFNA('Labor effort'!CW15*VLOOKUP('Labor costs'!$B15,Rates!$A:$B,2,0),"")</f>
        <v/>
      </c>
      <c r="CX15" s="47" t="str">
        <f>_xlfn.IFNA('Labor effort'!CX15*VLOOKUP('Labor costs'!$B15,Rates!$A:$B,2,0),"")</f>
        <v/>
      </c>
      <c r="CY15" s="45" t="str">
        <f>_xlfn.IFNA('Labor effort'!CY15*VLOOKUP('Labor costs'!$B15,Rates!$A:$B,2,0),"")</f>
        <v/>
      </c>
      <c r="CZ15" s="47" t="str">
        <f>_xlfn.IFNA('Labor effort'!CZ15*VLOOKUP('Labor costs'!$B15,Rates!$A:$B,2,0),"")</f>
        <v/>
      </c>
      <c r="DA15" s="45" t="str">
        <f>_xlfn.IFNA('Labor effort'!DA15*VLOOKUP('Labor costs'!$B15,Rates!$A:$B,2,0),"")</f>
        <v/>
      </c>
      <c r="DB15" s="47" t="str">
        <f>_xlfn.IFNA('Labor effort'!DB15*VLOOKUP('Labor costs'!$B15,Rates!$A:$B,2,0),"")</f>
        <v/>
      </c>
      <c r="DC15" s="49">
        <f t="shared" si="2"/>
        <v>0</v>
      </c>
      <c r="DD15" s="50">
        <f t="shared" si="3"/>
        <v>0</v>
      </c>
    </row>
    <row r="16" spans="1:108">
      <c r="A16" s="3"/>
      <c r="B16" s="8"/>
      <c r="C16" s="45" t="str">
        <f>_xlfn.IFNA('Labor effort'!C16*VLOOKUP('Labor costs'!$B16,Rates!$A:$B,2,0),"")</f>
        <v/>
      </c>
      <c r="D16" s="47" t="str">
        <f>_xlfn.IFNA('Labor effort'!D16*VLOOKUP('Labor costs'!$B16,Rates!$A:$B,2,0),"")</f>
        <v/>
      </c>
      <c r="E16" s="45" t="str">
        <f>_xlfn.IFNA('Labor effort'!E16*VLOOKUP('Labor costs'!$B16,Rates!$A:$B,2,0),"")</f>
        <v/>
      </c>
      <c r="F16" s="47" t="str">
        <f>_xlfn.IFNA('Labor effort'!F16*VLOOKUP('Labor costs'!$B16,Rates!$A:$B,2,0),"")</f>
        <v/>
      </c>
      <c r="G16" s="45" t="str">
        <f>_xlfn.IFNA('Labor effort'!G16*VLOOKUP('Labor costs'!$B16,Rates!$A:$B,2,0),"")</f>
        <v/>
      </c>
      <c r="H16" s="47" t="str">
        <f>_xlfn.IFNA('Labor effort'!H16*VLOOKUP('Labor costs'!$B16,Rates!$A:$B,2,0),"")</f>
        <v/>
      </c>
      <c r="I16" s="45" t="str">
        <f>_xlfn.IFNA('Labor effort'!I16*VLOOKUP('Labor costs'!$B16,Rates!$A:$B,2,0),"")</f>
        <v/>
      </c>
      <c r="J16" s="47" t="str">
        <f>_xlfn.IFNA('Labor effort'!J16*VLOOKUP('Labor costs'!$B16,Rates!$A:$B,2,0),"")</f>
        <v/>
      </c>
      <c r="K16" s="45" t="str">
        <f>_xlfn.IFNA('Labor effort'!K16*VLOOKUP('Labor costs'!$B16,Rates!$A:$B,2,0),"")</f>
        <v/>
      </c>
      <c r="L16" s="47" t="str">
        <f>_xlfn.IFNA('Labor effort'!L16*VLOOKUP('Labor costs'!$B16,Rates!$A:$B,2,0),"")</f>
        <v/>
      </c>
      <c r="M16" s="45" t="str">
        <f>_xlfn.IFNA('Labor effort'!M16*VLOOKUP('Labor costs'!$B16,Rates!$A:$B,2,0),"")</f>
        <v/>
      </c>
      <c r="N16" s="47" t="str">
        <f>_xlfn.IFNA('Labor effort'!N16*VLOOKUP('Labor costs'!$B16,Rates!$A:$B,2,0),"")</f>
        <v/>
      </c>
      <c r="O16" s="45" t="str">
        <f>_xlfn.IFNA('Labor effort'!O16*VLOOKUP('Labor costs'!$B16,Rates!$A:$B,2,0),"")</f>
        <v/>
      </c>
      <c r="P16" s="47" t="str">
        <f>_xlfn.IFNA('Labor effort'!P16*VLOOKUP('Labor costs'!$B16,Rates!$A:$B,2,0),"")</f>
        <v/>
      </c>
      <c r="Q16" s="45" t="str">
        <f>_xlfn.IFNA('Labor effort'!Q16*VLOOKUP('Labor costs'!$B16,Rates!$A:$B,2,0),"")</f>
        <v/>
      </c>
      <c r="R16" s="47" t="str">
        <f>_xlfn.IFNA('Labor effort'!R16*VLOOKUP('Labor costs'!$B16,Rates!$A:$B,2,0),"")</f>
        <v/>
      </c>
      <c r="S16" s="45" t="str">
        <f>_xlfn.IFNA('Labor effort'!S16*VLOOKUP('Labor costs'!$B16,Rates!$A:$B,2,0),"")</f>
        <v/>
      </c>
      <c r="T16" s="47" t="str">
        <f>_xlfn.IFNA('Labor effort'!T16*VLOOKUP('Labor costs'!$B16,Rates!$A:$B,2,0),"")</f>
        <v/>
      </c>
      <c r="U16" s="45" t="str">
        <f>_xlfn.IFNA('Labor effort'!U16*VLOOKUP('Labor costs'!$B16,Rates!$A:$B,2,0),"")</f>
        <v/>
      </c>
      <c r="V16" s="47" t="str">
        <f>_xlfn.IFNA('Labor effort'!V16*VLOOKUP('Labor costs'!$B16,Rates!$A:$B,2,0),"")</f>
        <v/>
      </c>
      <c r="W16" s="45" t="str">
        <f>_xlfn.IFNA('Labor effort'!W16*VLOOKUP('Labor costs'!$B16,Rates!$A:$B,2,0),"")</f>
        <v/>
      </c>
      <c r="X16" s="47" t="str">
        <f>_xlfn.IFNA('Labor effort'!X16*VLOOKUP('Labor costs'!$B16,Rates!$A:$B,2,0),"")</f>
        <v/>
      </c>
      <c r="Y16" s="45" t="str">
        <f>_xlfn.IFNA('Labor effort'!Y16*VLOOKUP('Labor costs'!$B16,Rates!$A:$B,2,0),"")</f>
        <v/>
      </c>
      <c r="Z16" s="47" t="str">
        <f>_xlfn.IFNA('Labor effort'!Z16*VLOOKUP('Labor costs'!$B16,Rates!$A:$B,2,0),"")</f>
        <v/>
      </c>
      <c r="AA16" s="45" t="str">
        <f>_xlfn.IFNA('Labor effort'!AA16*VLOOKUP('Labor costs'!$B16,Rates!$A:$B,2,0),"")</f>
        <v/>
      </c>
      <c r="AB16" s="47" t="str">
        <f>_xlfn.IFNA('Labor effort'!AB16*VLOOKUP('Labor costs'!$B16,Rates!$A:$B,2,0),"")</f>
        <v/>
      </c>
      <c r="AC16" s="45" t="str">
        <f>_xlfn.IFNA('Labor effort'!AC16*VLOOKUP('Labor costs'!$B16,Rates!$A:$B,2,0),"")</f>
        <v/>
      </c>
      <c r="AD16" s="47" t="str">
        <f>_xlfn.IFNA('Labor effort'!AD16*VLOOKUP('Labor costs'!$B16,Rates!$A:$B,2,0),"")</f>
        <v/>
      </c>
      <c r="AE16" s="45" t="str">
        <f>_xlfn.IFNA('Labor effort'!AE16*VLOOKUP('Labor costs'!$B16,Rates!$A:$B,2,0),"")</f>
        <v/>
      </c>
      <c r="AF16" s="47" t="str">
        <f>_xlfn.IFNA('Labor effort'!AF16*VLOOKUP('Labor costs'!$B16,Rates!$A:$B,2,0),"")</f>
        <v/>
      </c>
      <c r="AG16" s="45" t="str">
        <f>_xlfn.IFNA('Labor effort'!AG16*VLOOKUP('Labor costs'!$B16,Rates!$A:$B,2,0),"")</f>
        <v/>
      </c>
      <c r="AH16" s="47" t="str">
        <f>_xlfn.IFNA('Labor effort'!AH16*VLOOKUP('Labor costs'!$B16,Rates!$A:$B,2,0),"")</f>
        <v/>
      </c>
      <c r="AI16" s="45" t="str">
        <f>_xlfn.IFNA('Labor effort'!AI16*VLOOKUP('Labor costs'!$B16,Rates!$A:$B,2,0),"")</f>
        <v/>
      </c>
      <c r="AJ16" s="47" t="str">
        <f>_xlfn.IFNA('Labor effort'!AJ16*VLOOKUP('Labor costs'!$B16,Rates!$A:$B,2,0),"")</f>
        <v/>
      </c>
      <c r="AK16" s="45" t="str">
        <f>_xlfn.IFNA('Labor effort'!AK16*VLOOKUP('Labor costs'!$B16,Rates!$A:$B,2,0),"")</f>
        <v/>
      </c>
      <c r="AL16" s="47" t="str">
        <f>_xlfn.IFNA('Labor effort'!AL16*VLOOKUP('Labor costs'!$B16,Rates!$A:$B,2,0),"")</f>
        <v/>
      </c>
      <c r="AM16" s="45" t="str">
        <f>_xlfn.IFNA('Labor effort'!AM16*VLOOKUP('Labor costs'!$B16,Rates!$A:$B,2,0),"")</f>
        <v/>
      </c>
      <c r="AN16" s="47" t="str">
        <f>_xlfn.IFNA('Labor effort'!AN16*VLOOKUP('Labor costs'!$B16,Rates!$A:$B,2,0),"")</f>
        <v/>
      </c>
      <c r="AO16" s="45" t="str">
        <f>_xlfn.IFNA('Labor effort'!AO16*VLOOKUP('Labor costs'!$B16,Rates!$A:$B,2,0),"")</f>
        <v/>
      </c>
      <c r="AP16" s="47" t="str">
        <f>_xlfn.IFNA('Labor effort'!AP16*VLOOKUP('Labor costs'!$B16,Rates!$A:$B,2,0),"")</f>
        <v/>
      </c>
      <c r="AQ16" s="45" t="str">
        <f>_xlfn.IFNA('Labor effort'!AQ16*VLOOKUP('Labor costs'!$B16,Rates!$A:$B,2,0),"")</f>
        <v/>
      </c>
      <c r="AR16" s="47" t="str">
        <f>_xlfn.IFNA('Labor effort'!AR16*VLOOKUP('Labor costs'!$B16,Rates!$A:$B,2,0),"")</f>
        <v/>
      </c>
      <c r="AS16" s="45" t="str">
        <f>_xlfn.IFNA('Labor effort'!AS16*VLOOKUP('Labor costs'!$B16,Rates!$A:$B,2,0),"")</f>
        <v/>
      </c>
      <c r="AT16" s="47" t="str">
        <f>_xlfn.IFNA('Labor effort'!AT16*VLOOKUP('Labor costs'!$B16,Rates!$A:$B,2,0),"")</f>
        <v/>
      </c>
      <c r="AU16" s="45" t="str">
        <f>_xlfn.IFNA('Labor effort'!AU16*VLOOKUP('Labor costs'!$B16,Rates!$A:$B,2,0),"")</f>
        <v/>
      </c>
      <c r="AV16" s="47" t="str">
        <f>_xlfn.IFNA('Labor effort'!AV16*VLOOKUP('Labor costs'!$B16,Rates!$A:$B,2,0),"")</f>
        <v/>
      </c>
      <c r="AW16" s="45" t="str">
        <f>_xlfn.IFNA('Labor effort'!AW16*VLOOKUP('Labor costs'!$B16,Rates!$A:$B,2,0),"")</f>
        <v/>
      </c>
      <c r="AX16" s="47" t="str">
        <f>_xlfn.IFNA('Labor effort'!AX16*VLOOKUP('Labor costs'!$B16,Rates!$A:$B,2,0),"")</f>
        <v/>
      </c>
      <c r="AY16" s="45" t="str">
        <f>_xlfn.IFNA('Labor effort'!AY16*VLOOKUP('Labor costs'!$B16,Rates!$A:$B,2,0),"")</f>
        <v/>
      </c>
      <c r="AZ16" s="47" t="str">
        <f>_xlfn.IFNA('Labor effort'!AZ16*VLOOKUP('Labor costs'!$B16,Rates!$A:$B,2,0),"")</f>
        <v/>
      </c>
      <c r="BA16" s="45" t="str">
        <f>_xlfn.IFNA('Labor effort'!BA16*VLOOKUP('Labor costs'!$B16,Rates!$A:$B,2,0),"")</f>
        <v/>
      </c>
      <c r="BB16" s="47" t="str">
        <f>_xlfn.IFNA('Labor effort'!BB16*VLOOKUP('Labor costs'!$B16,Rates!$A:$B,2,0),"")</f>
        <v/>
      </c>
      <c r="BC16" s="45" t="str">
        <f>_xlfn.IFNA('Labor effort'!BC16*VLOOKUP('Labor costs'!$B16,Rates!$A:$B,2,0),"")</f>
        <v/>
      </c>
      <c r="BD16" s="47" t="str">
        <f>_xlfn.IFNA('Labor effort'!BD16*VLOOKUP('Labor costs'!$B16,Rates!$A:$B,2,0),"")</f>
        <v/>
      </c>
      <c r="BE16" s="45" t="str">
        <f>_xlfn.IFNA('Labor effort'!BE16*VLOOKUP('Labor costs'!$B16,Rates!$A:$B,2,0),"")</f>
        <v/>
      </c>
      <c r="BF16" s="47" t="str">
        <f>_xlfn.IFNA('Labor effort'!BF16*VLOOKUP('Labor costs'!$B16,Rates!$A:$B,2,0),"")</f>
        <v/>
      </c>
      <c r="BG16" s="45" t="str">
        <f>_xlfn.IFNA('Labor effort'!BG16*VLOOKUP('Labor costs'!$B16,Rates!$A:$B,2,0),"")</f>
        <v/>
      </c>
      <c r="BH16" s="47" t="str">
        <f>_xlfn.IFNA('Labor effort'!BH16*VLOOKUP('Labor costs'!$B16,Rates!$A:$B,2,0),"")</f>
        <v/>
      </c>
      <c r="BI16" s="45" t="str">
        <f>_xlfn.IFNA('Labor effort'!BI16*VLOOKUP('Labor costs'!$B16,Rates!$A:$B,2,0),"")</f>
        <v/>
      </c>
      <c r="BJ16" s="47" t="str">
        <f>_xlfn.IFNA('Labor effort'!BJ16*VLOOKUP('Labor costs'!$B16,Rates!$A:$B,2,0),"")</f>
        <v/>
      </c>
      <c r="BK16" s="45" t="str">
        <f>_xlfn.IFNA('Labor effort'!BK16*VLOOKUP('Labor costs'!$B16,Rates!$A:$B,2,0),"")</f>
        <v/>
      </c>
      <c r="BL16" s="47" t="str">
        <f>_xlfn.IFNA('Labor effort'!BL16*VLOOKUP('Labor costs'!$B16,Rates!$A:$B,2,0),"")</f>
        <v/>
      </c>
      <c r="BM16" s="45" t="str">
        <f>_xlfn.IFNA('Labor effort'!BM16*VLOOKUP('Labor costs'!$B16,Rates!$A:$B,2,0),"")</f>
        <v/>
      </c>
      <c r="BN16" s="47" t="str">
        <f>_xlfn.IFNA('Labor effort'!BN16*VLOOKUP('Labor costs'!$B16,Rates!$A:$B,2,0),"")</f>
        <v/>
      </c>
      <c r="BO16" s="45" t="str">
        <f>_xlfn.IFNA('Labor effort'!BO16*VLOOKUP('Labor costs'!$B16,Rates!$A:$B,2,0),"")</f>
        <v/>
      </c>
      <c r="BP16" s="47" t="str">
        <f>_xlfn.IFNA('Labor effort'!BP16*VLOOKUP('Labor costs'!$B16,Rates!$A:$B,2,0),"")</f>
        <v/>
      </c>
      <c r="BQ16" s="45" t="str">
        <f>_xlfn.IFNA('Labor effort'!BQ16*VLOOKUP('Labor costs'!$B16,Rates!$A:$B,2,0),"")</f>
        <v/>
      </c>
      <c r="BR16" s="47" t="str">
        <f>_xlfn.IFNA('Labor effort'!BR16*VLOOKUP('Labor costs'!$B16,Rates!$A:$B,2,0),"")</f>
        <v/>
      </c>
      <c r="BS16" s="45" t="str">
        <f>_xlfn.IFNA('Labor effort'!BS16*VLOOKUP('Labor costs'!$B16,Rates!$A:$B,2,0),"")</f>
        <v/>
      </c>
      <c r="BT16" s="47" t="str">
        <f>_xlfn.IFNA('Labor effort'!BT16*VLOOKUP('Labor costs'!$B16,Rates!$A:$B,2,0),"")</f>
        <v/>
      </c>
      <c r="BU16" s="45" t="str">
        <f>_xlfn.IFNA('Labor effort'!BU16*VLOOKUP('Labor costs'!$B16,Rates!$A:$B,2,0),"")</f>
        <v/>
      </c>
      <c r="BV16" s="47" t="str">
        <f>_xlfn.IFNA('Labor effort'!BV16*VLOOKUP('Labor costs'!$B16,Rates!$A:$B,2,0),"")</f>
        <v/>
      </c>
      <c r="BW16" s="45" t="str">
        <f>_xlfn.IFNA('Labor effort'!BW16*VLOOKUP('Labor costs'!$B16,Rates!$A:$B,2,0),"")</f>
        <v/>
      </c>
      <c r="BX16" s="47" t="str">
        <f>_xlfn.IFNA('Labor effort'!BX16*VLOOKUP('Labor costs'!$B16,Rates!$A:$B,2,0),"")</f>
        <v/>
      </c>
      <c r="BY16" s="45" t="str">
        <f>_xlfn.IFNA('Labor effort'!BY16*VLOOKUP('Labor costs'!$B16,Rates!$A:$B,2,0),"")</f>
        <v/>
      </c>
      <c r="BZ16" s="47" t="str">
        <f>_xlfn.IFNA('Labor effort'!BZ16*VLOOKUP('Labor costs'!$B16,Rates!$A:$B,2,0),"")</f>
        <v/>
      </c>
      <c r="CA16" s="45" t="str">
        <f>_xlfn.IFNA('Labor effort'!CA16*VLOOKUP('Labor costs'!$B16,Rates!$A:$B,2,0),"")</f>
        <v/>
      </c>
      <c r="CB16" s="47" t="str">
        <f>_xlfn.IFNA('Labor effort'!CB16*VLOOKUP('Labor costs'!$B16,Rates!$A:$B,2,0),"")</f>
        <v/>
      </c>
      <c r="CC16" s="45" t="str">
        <f>_xlfn.IFNA('Labor effort'!CC16*VLOOKUP('Labor costs'!$B16,Rates!$A:$B,2,0),"")</f>
        <v/>
      </c>
      <c r="CD16" s="47" t="str">
        <f>_xlfn.IFNA('Labor effort'!CD16*VLOOKUP('Labor costs'!$B16,Rates!$A:$B,2,0),"")</f>
        <v/>
      </c>
      <c r="CE16" s="45" t="str">
        <f>_xlfn.IFNA('Labor effort'!CE16*VLOOKUP('Labor costs'!$B16,Rates!$A:$B,2,0),"")</f>
        <v/>
      </c>
      <c r="CF16" s="47" t="str">
        <f>_xlfn.IFNA('Labor effort'!CF16*VLOOKUP('Labor costs'!$B16,Rates!$A:$B,2,0),"")</f>
        <v/>
      </c>
      <c r="CG16" s="45" t="str">
        <f>_xlfn.IFNA('Labor effort'!CG16*VLOOKUP('Labor costs'!$B16,Rates!$A:$B,2,0),"")</f>
        <v/>
      </c>
      <c r="CH16" s="47" t="str">
        <f>_xlfn.IFNA('Labor effort'!CH16*VLOOKUP('Labor costs'!$B16,Rates!$A:$B,2,0),"")</f>
        <v/>
      </c>
      <c r="CI16" s="45" t="str">
        <f>_xlfn.IFNA('Labor effort'!CI16*VLOOKUP('Labor costs'!$B16,Rates!$A:$B,2,0),"")</f>
        <v/>
      </c>
      <c r="CJ16" s="47" t="str">
        <f>_xlfn.IFNA('Labor effort'!CJ16*VLOOKUP('Labor costs'!$B16,Rates!$A:$B,2,0),"")</f>
        <v/>
      </c>
      <c r="CK16" s="45" t="str">
        <f>_xlfn.IFNA('Labor effort'!CK16*VLOOKUP('Labor costs'!$B16,Rates!$A:$B,2,0),"")</f>
        <v/>
      </c>
      <c r="CL16" s="47" t="str">
        <f>_xlfn.IFNA('Labor effort'!CL16*VLOOKUP('Labor costs'!$B16,Rates!$A:$B,2,0),"")</f>
        <v/>
      </c>
      <c r="CM16" s="45" t="str">
        <f>_xlfn.IFNA('Labor effort'!CM16*VLOOKUP('Labor costs'!$B16,Rates!$A:$B,2,0),"")</f>
        <v/>
      </c>
      <c r="CN16" s="47" t="str">
        <f>_xlfn.IFNA('Labor effort'!CN16*VLOOKUP('Labor costs'!$B16,Rates!$A:$B,2,0),"")</f>
        <v/>
      </c>
      <c r="CO16" s="45" t="str">
        <f>_xlfn.IFNA('Labor effort'!CO16*VLOOKUP('Labor costs'!$B16,Rates!$A:$B,2,0),"")</f>
        <v/>
      </c>
      <c r="CP16" s="47" t="str">
        <f>_xlfn.IFNA('Labor effort'!CP16*VLOOKUP('Labor costs'!$B16,Rates!$A:$B,2,0),"")</f>
        <v/>
      </c>
      <c r="CQ16" s="45" t="str">
        <f>_xlfn.IFNA('Labor effort'!CQ16*VLOOKUP('Labor costs'!$B16,Rates!$A:$B,2,0),"")</f>
        <v/>
      </c>
      <c r="CR16" s="47" t="str">
        <f>_xlfn.IFNA('Labor effort'!CR16*VLOOKUP('Labor costs'!$B16,Rates!$A:$B,2,0),"")</f>
        <v/>
      </c>
      <c r="CS16" s="45" t="str">
        <f>_xlfn.IFNA('Labor effort'!CS16*VLOOKUP('Labor costs'!$B16,Rates!$A:$B,2,0),"")</f>
        <v/>
      </c>
      <c r="CT16" s="47" t="str">
        <f>_xlfn.IFNA('Labor effort'!CT16*VLOOKUP('Labor costs'!$B16,Rates!$A:$B,2,0),"")</f>
        <v/>
      </c>
      <c r="CU16" s="45" t="str">
        <f>_xlfn.IFNA('Labor effort'!CU16*VLOOKUP('Labor costs'!$B16,Rates!$A:$B,2,0),"")</f>
        <v/>
      </c>
      <c r="CV16" s="47" t="str">
        <f>_xlfn.IFNA('Labor effort'!CV16*VLOOKUP('Labor costs'!$B16,Rates!$A:$B,2,0),"")</f>
        <v/>
      </c>
      <c r="CW16" s="45" t="str">
        <f>_xlfn.IFNA('Labor effort'!CW16*VLOOKUP('Labor costs'!$B16,Rates!$A:$B,2,0),"")</f>
        <v/>
      </c>
      <c r="CX16" s="47" t="str">
        <f>_xlfn.IFNA('Labor effort'!CX16*VLOOKUP('Labor costs'!$B16,Rates!$A:$B,2,0),"")</f>
        <v/>
      </c>
      <c r="CY16" s="45" t="str">
        <f>_xlfn.IFNA('Labor effort'!CY16*VLOOKUP('Labor costs'!$B16,Rates!$A:$B,2,0),"")</f>
        <v/>
      </c>
      <c r="CZ16" s="47" t="str">
        <f>_xlfn.IFNA('Labor effort'!CZ16*VLOOKUP('Labor costs'!$B16,Rates!$A:$B,2,0),"")</f>
        <v/>
      </c>
      <c r="DA16" s="45" t="str">
        <f>_xlfn.IFNA('Labor effort'!DA16*VLOOKUP('Labor costs'!$B16,Rates!$A:$B,2,0),"")</f>
        <v/>
      </c>
      <c r="DB16" s="47" t="str">
        <f>_xlfn.IFNA('Labor effort'!DB16*VLOOKUP('Labor costs'!$B16,Rates!$A:$B,2,0),"")</f>
        <v/>
      </c>
      <c r="DC16" s="49">
        <f t="shared" si="2"/>
        <v>0</v>
      </c>
      <c r="DD16" s="50">
        <f t="shared" si="3"/>
        <v>0</v>
      </c>
    </row>
    <row r="17" spans="1:108">
      <c r="A17" s="3"/>
      <c r="B17" s="8"/>
      <c r="C17" s="45" t="str">
        <f>_xlfn.IFNA('Labor effort'!C17*VLOOKUP('Labor costs'!$B17,Rates!$A:$B,2,0),"")</f>
        <v/>
      </c>
      <c r="D17" s="47" t="str">
        <f>_xlfn.IFNA('Labor effort'!D17*VLOOKUP('Labor costs'!$B17,Rates!$A:$B,2,0),"")</f>
        <v/>
      </c>
      <c r="E17" s="45" t="str">
        <f>_xlfn.IFNA('Labor effort'!E17*VLOOKUP('Labor costs'!$B17,Rates!$A:$B,2,0),"")</f>
        <v/>
      </c>
      <c r="F17" s="47" t="str">
        <f>_xlfn.IFNA('Labor effort'!F17*VLOOKUP('Labor costs'!$B17,Rates!$A:$B,2,0),"")</f>
        <v/>
      </c>
      <c r="G17" s="45" t="str">
        <f>_xlfn.IFNA('Labor effort'!G17*VLOOKUP('Labor costs'!$B17,Rates!$A:$B,2,0),"")</f>
        <v/>
      </c>
      <c r="H17" s="47" t="str">
        <f>_xlfn.IFNA('Labor effort'!H17*VLOOKUP('Labor costs'!$B17,Rates!$A:$B,2,0),"")</f>
        <v/>
      </c>
      <c r="I17" s="45" t="str">
        <f>_xlfn.IFNA('Labor effort'!I17*VLOOKUP('Labor costs'!$B17,Rates!$A:$B,2,0),"")</f>
        <v/>
      </c>
      <c r="J17" s="47" t="str">
        <f>_xlfn.IFNA('Labor effort'!J17*VLOOKUP('Labor costs'!$B17,Rates!$A:$B,2,0),"")</f>
        <v/>
      </c>
      <c r="K17" s="45" t="str">
        <f>_xlfn.IFNA('Labor effort'!K17*VLOOKUP('Labor costs'!$B17,Rates!$A:$B,2,0),"")</f>
        <v/>
      </c>
      <c r="L17" s="47" t="str">
        <f>_xlfn.IFNA('Labor effort'!L17*VLOOKUP('Labor costs'!$B17,Rates!$A:$B,2,0),"")</f>
        <v/>
      </c>
      <c r="M17" s="45" t="str">
        <f>_xlfn.IFNA('Labor effort'!M17*VLOOKUP('Labor costs'!$B17,Rates!$A:$B,2,0),"")</f>
        <v/>
      </c>
      <c r="N17" s="47" t="str">
        <f>_xlfn.IFNA('Labor effort'!N17*VLOOKUP('Labor costs'!$B17,Rates!$A:$B,2,0),"")</f>
        <v/>
      </c>
      <c r="O17" s="45" t="str">
        <f>_xlfn.IFNA('Labor effort'!O17*VLOOKUP('Labor costs'!$B17,Rates!$A:$B,2,0),"")</f>
        <v/>
      </c>
      <c r="P17" s="47" t="str">
        <f>_xlfn.IFNA('Labor effort'!P17*VLOOKUP('Labor costs'!$B17,Rates!$A:$B,2,0),"")</f>
        <v/>
      </c>
      <c r="Q17" s="45" t="str">
        <f>_xlfn.IFNA('Labor effort'!Q17*VLOOKUP('Labor costs'!$B17,Rates!$A:$B,2,0),"")</f>
        <v/>
      </c>
      <c r="R17" s="47" t="str">
        <f>_xlfn.IFNA('Labor effort'!R17*VLOOKUP('Labor costs'!$B17,Rates!$A:$B,2,0),"")</f>
        <v/>
      </c>
      <c r="S17" s="45" t="str">
        <f>_xlfn.IFNA('Labor effort'!S17*VLOOKUP('Labor costs'!$B17,Rates!$A:$B,2,0),"")</f>
        <v/>
      </c>
      <c r="T17" s="47" t="str">
        <f>_xlfn.IFNA('Labor effort'!T17*VLOOKUP('Labor costs'!$B17,Rates!$A:$B,2,0),"")</f>
        <v/>
      </c>
      <c r="U17" s="45" t="str">
        <f>_xlfn.IFNA('Labor effort'!U17*VLOOKUP('Labor costs'!$B17,Rates!$A:$B,2,0),"")</f>
        <v/>
      </c>
      <c r="V17" s="47" t="str">
        <f>_xlfn.IFNA('Labor effort'!V17*VLOOKUP('Labor costs'!$B17,Rates!$A:$B,2,0),"")</f>
        <v/>
      </c>
      <c r="W17" s="45" t="str">
        <f>_xlfn.IFNA('Labor effort'!W17*VLOOKUP('Labor costs'!$B17,Rates!$A:$B,2,0),"")</f>
        <v/>
      </c>
      <c r="X17" s="47" t="str">
        <f>_xlfn.IFNA('Labor effort'!X17*VLOOKUP('Labor costs'!$B17,Rates!$A:$B,2,0),"")</f>
        <v/>
      </c>
      <c r="Y17" s="45" t="str">
        <f>_xlfn.IFNA('Labor effort'!Y17*VLOOKUP('Labor costs'!$B17,Rates!$A:$B,2,0),"")</f>
        <v/>
      </c>
      <c r="Z17" s="47" t="str">
        <f>_xlfn.IFNA('Labor effort'!Z17*VLOOKUP('Labor costs'!$B17,Rates!$A:$B,2,0),"")</f>
        <v/>
      </c>
      <c r="AA17" s="45" t="str">
        <f>_xlfn.IFNA('Labor effort'!AA17*VLOOKUP('Labor costs'!$B17,Rates!$A:$B,2,0),"")</f>
        <v/>
      </c>
      <c r="AB17" s="47" t="str">
        <f>_xlfn.IFNA('Labor effort'!AB17*VLOOKUP('Labor costs'!$B17,Rates!$A:$B,2,0),"")</f>
        <v/>
      </c>
      <c r="AC17" s="45" t="str">
        <f>_xlfn.IFNA('Labor effort'!AC17*VLOOKUP('Labor costs'!$B17,Rates!$A:$B,2,0),"")</f>
        <v/>
      </c>
      <c r="AD17" s="47" t="str">
        <f>_xlfn.IFNA('Labor effort'!AD17*VLOOKUP('Labor costs'!$B17,Rates!$A:$B,2,0),"")</f>
        <v/>
      </c>
      <c r="AE17" s="45" t="str">
        <f>_xlfn.IFNA('Labor effort'!AE17*VLOOKUP('Labor costs'!$B17,Rates!$A:$B,2,0),"")</f>
        <v/>
      </c>
      <c r="AF17" s="47" t="str">
        <f>_xlfn.IFNA('Labor effort'!AF17*VLOOKUP('Labor costs'!$B17,Rates!$A:$B,2,0),"")</f>
        <v/>
      </c>
      <c r="AG17" s="45" t="str">
        <f>_xlfn.IFNA('Labor effort'!AG17*VLOOKUP('Labor costs'!$B17,Rates!$A:$B,2,0),"")</f>
        <v/>
      </c>
      <c r="AH17" s="47" t="str">
        <f>_xlfn.IFNA('Labor effort'!AH17*VLOOKUP('Labor costs'!$B17,Rates!$A:$B,2,0),"")</f>
        <v/>
      </c>
      <c r="AI17" s="45" t="str">
        <f>_xlfn.IFNA('Labor effort'!AI17*VLOOKUP('Labor costs'!$B17,Rates!$A:$B,2,0),"")</f>
        <v/>
      </c>
      <c r="AJ17" s="47" t="str">
        <f>_xlfn.IFNA('Labor effort'!AJ17*VLOOKUP('Labor costs'!$B17,Rates!$A:$B,2,0),"")</f>
        <v/>
      </c>
      <c r="AK17" s="45" t="str">
        <f>_xlfn.IFNA('Labor effort'!AK17*VLOOKUP('Labor costs'!$B17,Rates!$A:$B,2,0),"")</f>
        <v/>
      </c>
      <c r="AL17" s="47" t="str">
        <f>_xlfn.IFNA('Labor effort'!AL17*VLOOKUP('Labor costs'!$B17,Rates!$A:$B,2,0),"")</f>
        <v/>
      </c>
      <c r="AM17" s="45" t="str">
        <f>_xlfn.IFNA('Labor effort'!AM17*VLOOKUP('Labor costs'!$B17,Rates!$A:$B,2,0),"")</f>
        <v/>
      </c>
      <c r="AN17" s="47" t="str">
        <f>_xlfn.IFNA('Labor effort'!AN17*VLOOKUP('Labor costs'!$B17,Rates!$A:$B,2,0),"")</f>
        <v/>
      </c>
      <c r="AO17" s="45" t="str">
        <f>_xlfn.IFNA('Labor effort'!AO17*VLOOKUP('Labor costs'!$B17,Rates!$A:$B,2,0),"")</f>
        <v/>
      </c>
      <c r="AP17" s="47" t="str">
        <f>_xlfn.IFNA('Labor effort'!AP17*VLOOKUP('Labor costs'!$B17,Rates!$A:$B,2,0),"")</f>
        <v/>
      </c>
      <c r="AQ17" s="45" t="str">
        <f>_xlfn.IFNA('Labor effort'!AQ17*VLOOKUP('Labor costs'!$B17,Rates!$A:$B,2,0),"")</f>
        <v/>
      </c>
      <c r="AR17" s="47" t="str">
        <f>_xlfn.IFNA('Labor effort'!AR17*VLOOKUP('Labor costs'!$B17,Rates!$A:$B,2,0),"")</f>
        <v/>
      </c>
      <c r="AS17" s="45" t="str">
        <f>_xlfn.IFNA('Labor effort'!AS17*VLOOKUP('Labor costs'!$B17,Rates!$A:$B,2,0),"")</f>
        <v/>
      </c>
      <c r="AT17" s="47" t="str">
        <f>_xlfn.IFNA('Labor effort'!AT17*VLOOKUP('Labor costs'!$B17,Rates!$A:$B,2,0),"")</f>
        <v/>
      </c>
      <c r="AU17" s="45" t="str">
        <f>_xlfn.IFNA('Labor effort'!AU17*VLOOKUP('Labor costs'!$B17,Rates!$A:$B,2,0),"")</f>
        <v/>
      </c>
      <c r="AV17" s="47" t="str">
        <f>_xlfn.IFNA('Labor effort'!AV17*VLOOKUP('Labor costs'!$B17,Rates!$A:$B,2,0),"")</f>
        <v/>
      </c>
      <c r="AW17" s="45" t="str">
        <f>_xlfn.IFNA('Labor effort'!AW17*VLOOKUP('Labor costs'!$B17,Rates!$A:$B,2,0),"")</f>
        <v/>
      </c>
      <c r="AX17" s="47" t="str">
        <f>_xlfn.IFNA('Labor effort'!AX17*VLOOKUP('Labor costs'!$B17,Rates!$A:$B,2,0),"")</f>
        <v/>
      </c>
      <c r="AY17" s="45" t="str">
        <f>_xlfn.IFNA('Labor effort'!AY17*VLOOKUP('Labor costs'!$B17,Rates!$A:$B,2,0),"")</f>
        <v/>
      </c>
      <c r="AZ17" s="47" t="str">
        <f>_xlfn.IFNA('Labor effort'!AZ17*VLOOKUP('Labor costs'!$B17,Rates!$A:$B,2,0),"")</f>
        <v/>
      </c>
      <c r="BA17" s="45" t="str">
        <f>_xlfn.IFNA('Labor effort'!BA17*VLOOKUP('Labor costs'!$B17,Rates!$A:$B,2,0),"")</f>
        <v/>
      </c>
      <c r="BB17" s="47" t="str">
        <f>_xlfn.IFNA('Labor effort'!BB17*VLOOKUP('Labor costs'!$B17,Rates!$A:$B,2,0),"")</f>
        <v/>
      </c>
      <c r="BC17" s="45" t="str">
        <f>_xlfn.IFNA('Labor effort'!BC17*VLOOKUP('Labor costs'!$B17,Rates!$A:$B,2,0),"")</f>
        <v/>
      </c>
      <c r="BD17" s="47" t="str">
        <f>_xlfn.IFNA('Labor effort'!BD17*VLOOKUP('Labor costs'!$B17,Rates!$A:$B,2,0),"")</f>
        <v/>
      </c>
      <c r="BE17" s="45" t="str">
        <f>_xlfn.IFNA('Labor effort'!BE17*VLOOKUP('Labor costs'!$B17,Rates!$A:$B,2,0),"")</f>
        <v/>
      </c>
      <c r="BF17" s="47" t="str">
        <f>_xlfn.IFNA('Labor effort'!BF17*VLOOKUP('Labor costs'!$B17,Rates!$A:$B,2,0),"")</f>
        <v/>
      </c>
      <c r="BG17" s="45" t="str">
        <f>_xlfn.IFNA('Labor effort'!BG17*VLOOKUP('Labor costs'!$B17,Rates!$A:$B,2,0),"")</f>
        <v/>
      </c>
      <c r="BH17" s="47" t="str">
        <f>_xlfn.IFNA('Labor effort'!BH17*VLOOKUP('Labor costs'!$B17,Rates!$A:$B,2,0),"")</f>
        <v/>
      </c>
      <c r="BI17" s="45" t="str">
        <f>_xlfn.IFNA('Labor effort'!BI17*VLOOKUP('Labor costs'!$B17,Rates!$A:$B,2,0),"")</f>
        <v/>
      </c>
      <c r="BJ17" s="47" t="str">
        <f>_xlfn.IFNA('Labor effort'!BJ17*VLOOKUP('Labor costs'!$B17,Rates!$A:$B,2,0),"")</f>
        <v/>
      </c>
      <c r="BK17" s="45" t="str">
        <f>_xlfn.IFNA('Labor effort'!BK17*VLOOKUP('Labor costs'!$B17,Rates!$A:$B,2,0),"")</f>
        <v/>
      </c>
      <c r="BL17" s="47" t="str">
        <f>_xlfn.IFNA('Labor effort'!BL17*VLOOKUP('Labor costs'!$B17,Rates!$A:$B,2,0),"")</f>
        <v/>
      </c>
      <c r="BM17" s="45" t="str">
        <f>_xlfn.IFNA('Labor effort'!BM17*VLOOKUP('Labor costs'!$B17,Rates!$A:$B,2,0),"")</f>
        <v/>
      </c>
      <c r="BN17" s="47" t="str">
        <f>_xlfn.IFNA('Labor effort'!BN17*VLOOKUP('Labor costs'!$B17,Rates!$A:$B,2,0),"")</f>
        <v/>
      </c>
      <c r="BO17" s="45" t="str">
        <f>_xlfn.IFNA('Labor effort'!BO17*VLOOKUP('Labor costs'!$B17,Rates!$A:$B,2,0),"")</f>
        <v/>
      </c>
      <c r="BP17" s="47" t="str">
        <f>_xlfn.IFNA('Labor effort'!BP17*VLOOKUP('Labor costs'!$B17,Rates!$A:$B,2,0),"")</f>
        <v/>
      </c>
      <c r="BQ17" s="45" t="str">
        <f>_xlfn.IFNA('Labor effort'!BQ17*VLOOKUP('Labor costs'!$B17,Rates!$A:$B,2,0),"")</f>
        <v/>
      </c>
      <c r="BR17" s="47" t="str">
        <f>_xlfn.IFNA('Labor effort'!BR17*VLOOKUP('Labor costs'!$B17,Rates!$A:$B,2,0),"")</f>
        <v/>
      </c>
      <c r="BS17" s="45" t="str">
        <f>_xlfn.IFNA('Labor effort'!BS17*VLOOKUP('Labor costs'!$B17,Rates!$A:$B,2,0),"")</f>
        <v/>
      </c>
      <c r="BT17" s="47" t="str">
        <f>_xlfn.IFNA('Labor effort'!BT17*VLOOKUP('Labor costs'!$B17,Rates!$A:$B,2,0),"")</f>
        <v/>
      </c>
      <c r="BU17" s="45" t="str">
        <f>_xlfn.IFNA('Labor effort'!BU17*VLOOKUP('Labor costs'!$B17,Rates!$A:$B,2,0),"")</f>
        <v/>
      </c>
      <c r="BV17" s="47" t="str">
        <f>_xlfn.IFNA('Labor effort'!BV17*VLOOKUP('Labor costs'!$B17,Rates!$A:$B,2,0),"")</f>
        <v/>
      </c>
      <c r="BW17" s="45" t="str">
        <f>_xlfn.IFNA('Labor effort'!BW17*VLOOKUP('Labor costs'!$B17,Rates!$A:$B,2,0),"")</f>
        <v/>
      </c>
      <c r="BX17" s="47" t="str">
        <f>_xlfn.IFNA('Labor effort'!BX17*VLOOKUP('Labor costs'!$B17,Rates!$A:$B,2,0),"")</f>
        <v/>
      </c>
      <c r="BY17" s="45" t="str">
        <f>_xlfn.IFNA('Labor effort'!BY17*VLOOKUP('Labor costs'!$B17,Rates!$A:$B,2,0),"")</f>
        <v/>
      </c>
      <c r="BZ17" s="47" t="str">
        <f>_xlfn.IFNA('Labor effort'!BZ17*VLOOKUP('Labor costs'!$B17,Rates!$A:$B,2,0),"")</f>
        <v/>
      </c>
      <c r="CA17" s="45" t="str">
        <f>_xlfn.IFNA('Labor effort'!CA17*VLOOKUP('Labor costs'!$B17,Rates!$A:$B,2,0),"")</f>
        <v/>
      </c>
      <c r="CB17" s="47" t="str">
        <f>_xlfn.IFNA('Labor effort'!CB17*VLOOKUP('Labor costs'!$B17,Rates!$A:$B,2,0),"")</f>
        <v/>
      </c>
      <c r="CC17" s="45" t="str">
        <f>_xlfn.IFNA('Labor effort'!CC17*VLOOKUP('Labor costs'!$B17,Rates!$A:$B,2,0),"")</f>
        <v/>
      </c>
      <c r="CD17" s="47" t="str">
        <f>_xlfn.IFNA('Labor effort'!CD17*VLOOKUP('Labor costs'!$B17,Rates!$A:$B,2,0),"")</f>
        <v/>
      </c>
      <c r="CE17" s="45" t="str">
        <f>_xlfn.IFNA('Labor effort'!CE17*VLOOKUP('Labor costs'!$B17,Rates!$A:$B,2,0),"")</f>
        <v/>
      </c>
      <c r="CF17" s="47" t="str">
        <f>_xlfn.IFNA('Labor effort'!CF17*VLOOKUP('Labor costs'!$B17,Rates!$A:$B,2,0),"")</f>
        <v/>
      </c>
      <c r="CG17" s="45" t="str">
        <f>_xlfn.IFNA('Labor effort'!CG17*VLOOKUP('Labor costs'!$B17,Rates!$A:$B,2,0),"")</f>
        <v/>
      </c>
      <c r="CH17" s="47" t="str">
        <f>_xlfn.IFNA('Labor effort'!CH17*VLOOKUP('Labor costs'!$B17,Rates!$A:$B,2,0),"")</f>
        <v/>
      </c>
      <c r="CI17" s="45" t="str">
        <f>_xlfn.IFNA('Labor effort'!CI17*VLOOKUP('Labor costs'!$B17,Rates!$A:$B,2,0),"")</f>
        <v/>
      </c>
      <c r="CJ17" s="47" t="str">
        <f>_xlfn.IFNA('Labor effort'!CJ17*VLOOKUP('Labor costs'!$B17,Rates!$A:$B,2,0),"")</f>
        <v/>
      </c>
      <c r="CK17" s="45" t="str">
        <f>_xlfn.IFNA('Labor effort'!CK17*VLOOKUP('Labor costs'!$B17,Rates!$A:$B,2,0),"")</f>
        <v/>
      </c>
      <c r="CL17" s="47" t="str">
        <f>_xlfn.IFNA('Labor effort'!CL17*VLOOKUP('Labor costs'!$B17,Rates!$A:$B,2,0),"")</f>
        <v/>
      </c>
      <c r="CM17" s="45" t="str">
        <f>_xlfn.IFNA('Labor effort'!CM17*VLOOKUP('Labor costs'!$B17,Rates!$A:$B,2,0),"")</f>
        <v/>
      </c>
      <c r="CN17" s="47" t="str">
        <f>_xlfn.IFNA('Labor effort'!CN17*VLOOKUP('Labor costs'!$B17,Rates!$A:$B,2,0),"")</f>
        <v/>
      </c>
      <c r="CO17" s="45" t="str">
        <f>_xlfn.IFNA('Labor effort'!CO17*VLOOKUP('Labor costs'!$B17,Rates!$A:$B,2,0),"")</f>
        <v/>
      </c>
      <c r="CP17" s="47" t="str">
        <f>_xlfn.IFNA('Labor effort'!CP17*VLOOKUP('Labor costs'!$B17,Rates!$A:$B,2,0),"")</f>
        <v/>
      </c>
      <c r="CQ17" s="45" t="str">
        <f>_xlfn.IFNA('Labor effort'!CQ17*VLOOKUP('Labor costs'!$B17,Rates!$A:$B,2,0),"")</f>
        <v/>
      </c>
      <c r="CR17" s="47" t="str">
        <f>_xlfn.IFNA('Labor effort'!CR17*VLOOKUP('Labor costs'!$B17,Rates!$A:$B,2,0),"")</f>
        <v/>
      </c>
      <c r="CS17" s="45" t="str">
        <f>_xlfn.IFNA('Labor effort'!CS17*VLOOKUP('Labor costs'!$B17,Rates!$A:$B,2,0),"")</f>
        <v/>
      </c>
      <c r="CT17" s="47" t="str">
        <f>_xlfn.IFNA('Labor effort'!CT17*VLOOKUP('Labor costs'!$B17,Rates!$A:$B,2,0),"")</f>
        <v/>
      </c>
      <c r="CU17" s="45" t="str">
        <f>_xlfn.IFNA('Labor effort'!CU17*VLOOKUP('Labor costs'!$B17,Rates!$A:$B,2,0),"")</f>
        <v/>
      </c>
      <c r="CV17" s="47" t="str">
        <f>_xlfn.IFNA('Labor effort'!CV17*VLOOKUP('Labor costs'!$B17,Rates!$A:$B,2,0),"")</f>
        <v/>
      </c>
      <c r="CW17" s="45" t="str">
        <f>_xlfn.IFNA('Labor effort'!CW17*VLOOKUP('Labor costs'!$B17,Rates!$A:$B,2,0),"")</f>
        <v/>
      </c>
      <c r="CX17" s="47" t="str">
        <f>_xlfn.IFNA('Labor effort'!CX17*VLOOKUP('Labor costs'!$B17,Rates!$A:$B,2,0),"")</f>
        <v/>
      </c>
      <c r="CY17" s="45" t="str">
        <f>_xlfn.IFNA('Labor effort'!CY17*VLOOKUP('Labor costs'!$B17,Rates!$A:$B,2,0),"")</f>
        <v/>
      </c>
      <c r="CZ17" s="47" t="str">
        <f>_xlfn.IFNA('Labor effort'!CZ17*VLOOKUP('Labor costs'!$B17,Rates!$A:$B,2,0),"")</f>
        <v/>
      </c>
      <c r="DA17" s="45" t="str">
        <f>_xlfn.IFNA('Labor effort'!DA17*VLOOKUP('Labor costs'!$B17,Rates!$A:$B,2,0),"")</f>
        <v/>
      </c>
      <c r="DB17" s="47" t="str">
        <f>_xlfn.IFNA('Labor effort'!DB17*VLOOKUP('Labor costs'!$B17,Rates!$A:$B,2,0),"")</f>
        <v/>
      </c>
      <c r="DC17" s="49">
        <f t="shared" si="2"/>
        <v>0</v>
      </c>
      <c r="DD17" s="50">
        <f t="shared" si="3"/>
        <v>0</v>
      </c>
    </row>
    <row r="18" spans="1:108">
      <c r="A18" s="3"/>
      <c r="B18" s="8"/>
      <c r="C18" s="45" t="str">
        <f>_xlfn.IFNA('Labor effort'!C18*VLOOKUP('Labor costs'!$B18,Rates!$A:$B,2,0),"")</f>
        <v/>
      </c>
      <c r="D18" s="47" t="str">
        <f>_xlfn.IFNA('Labor effort'!D18*VLOOKUP('Labor costs'!$B18,Rates!$A:$B,2,0),"")</f>
        <v/>
      </c>
      <c r="E18" s="45" t="str">
        <f>_xlfn.IFNA('Labor effort'!E18*VLOOKUP('Labor costs'!$B18,Rates!$A:$B,2,0),"")</f>
        <v/>
      </c>
      <c r="F18" s="47" t="str">
        <f>_xlfn.IFNA('Labor effort'!F18*VLOOKUP('Labor costs'!$B18,Rates!$A:$B,2,0),"")</f>
        <v/>
      </c>
      <c r="G18" s="45" t="str">
        <f>_xlfn.IFNA('Labor effort'!G18*VLOOKUP('Labor costs'!$B18,Rates!$A:$B,2,0),"")</f>
        <v/>
      </c>
      <c r="H18" s="47" t="str">
        <f>_xlfn.IFNA('Labor effort'!H18*VLOOKUP('Labor costs'!$B18,Rates!$A:$B,2,0),"")</f>
        <v/>
      </c>
      <c r="I18" s="45" t="str">
        <f>_xlfn.IFNA('Labor effort'!I18*VLOOKUP('Labor costs'!$B18,Rates!$A:$B,2,0),"")</f>
        <v/>
      </c>
      <c r="J18" s="47" t="str">
        <f>_xlfn.IFNA('Labor effort'!J18*VLOOKUP('Labor costs'!$B18,Rates!$A:$B,2,0),"")</f>
        <v/>
      </c>
      <c r="K18" s="45" t="str">
        <f>_xlfn.IFNA('Labor effort'!K18*VLOOKUP('Labor costs'!$B18,Rates!$A:$B,2,0),"")</f>
        <v/>
      </c>
      <c r="L18" s="47" t="str">
        <f>_xlfn.IFNA('Labor effort'!L18*VLOOKUP('Labor costs'!$B18,Rates!$A:$B,2,0),"")</f>
        <v/>
      </c>
      <c r="M18" s="45" t="str">
        <f>_xlfn.IFNA('Labor effort'!M18*VLOOKUP('Labor costs'!$B18,Rates!$A:$B,2,0),"")</f>
        <v/>
      </c>
      <c r="N18" s="47" t="str">
        <f>_xlfn.IFNA('Labor effort'!N18*VLOOKUP('Labor costs'!$B18,Rates!$A:$B,2,0),"")</f>
        <v/>
      </c>
      <c r="O18" s="45" t="str">
        <f>_xlfn.IFNA('Labor effort'!O18*VLOOKUP('Labor costs'!$B18,Rates!$A:$B,2,0),"")</f>
        <v/>
      </c>
      <c r="P18" s="47" t="str">
        <f>_xlfn.IFNA('Labor effort'!P18*VLOOKUP('Labor costs'!$B18,Rates!$A:$B,2,0),"")</f>
        <v/>
      </c>
      <c r="Q18" s="45" t="str">
        <f>_xlfn.IFNA('Labor effort'!Q18*VLOOKUP('Labor costs'!$B18,Rates!$A:$B,2,0),"")</f>
        <v/>
      </c>
      <c r="R18" s="47" t="str">
        <f>_xlfn.IFNA('Labor effort'!R18*VLOOKUP('Labor costs'!$B18,Rates!$A:$B,2,0),"")</f>
        <v/>
      </c>
      <c r="S18" s="45" t="str">
        <f>_xlfn.IFNA('Labor effort'!S18*VLOOKUP('Labor costs'!$B18,Rates!$A:$B,2,0),"")</f>
        <v/>
      </c>
      <c r="T18" s="47" t="str">
        <f>_xlfn.IFNA('Labor effort'!T18*VLOOKUP('Labor costs'!$B18,Rates!$A:$B,2,0),"")</f>
        <v/>
      </c>
      <c r="U18" s="45" t="str">
        <f>_xlfn.IFNA('Labor effort'!U18*VLOOKUP('Labor costs'!$B18,Rates!$A:$B,2,0),"")</f>
        <v/>
      </c>
      <c r="V18" s="47" t="str">
        <f>_xlfn.IFNA('Labor effort'!V18*VLOOKUP('Labor costs'!$B18,Rates!$A:$B,2,0),"")</f>
        <v/>
      </c>
      <c r="W18" s="45" t="str">
        <f>_xlfn.IFNA('Labor effort'!W18*VLOOKUP('Labor costs'!$B18,Rates!$A:$B,2,0),"")</f>
        <v/>
      </c>
      <c r="X18" s="47" t="str">
        <f>_xlfn.IFNA('Labor effort'!X18*VLOOKUP('Labor costs'!$B18,Rates!$A:$B,2,0),"")</f>
        <v/>
      </c>
      <c r="Y18" s="45" t="str">
        <f>_xlfn.IFNA('Labor effort'!Y18*VLOOKUP('Labor costs'!$B18,Rates!$A:$B,2,0),"")</f>
        <v/>
      </c>
      <c r="Z18" s="47" t="str">
        <f>_xlfn.IFNA('Labor effort'!Z18*VLOOKUP('Labor costs'!$B18,Rates!$A:$B,2,0),"")</f>
        <v/>
      </c>
      <c r="AA18" s="45" t="str">
        <f>_xlfn.IFNA('Labor effort'!AA18*VLOOKUP('Labor costs'!$B18,Rates!$A:$B,2,0),"")</f>
        <v/>
      </c>
      <c r="AB18" s="47" t="str">
        <f>_xlfn.IFNA('Labor effort'!AB18*VLOOKUP('Labor costs'!$B18,Rates!$A:$B,2,0),"")</f>
        <v/>
      </c>
      <c r="AC18" s="45" t="str">
        <f>_xlfn.IFNA('Labor effort'!AC18*VLOOKUP('Labor costs'!$B18,Rates!$A:$B,2,0),"")</f>
        <v/>
      </c>
      <c r="AD18" s="47" t="str">
        <f>_xlfn.IFNA('Labor effort'!AD18*VLOOKUP('Labor costs'!$B18,Rates!$A:$B,2,0),"")</f>
        <v/>
      </c>
      <c r="AE18" s="45" t="str">
        <f>_xlfn.IFNA('Labor effort'!AE18*VLOOKUP('Labor costs'!$B18,Rates!$A:$B,2,0),"")</f>
        <v/>
      </c>
      <c r="AF18" s="47" t="str">
        <f>_xlfn.IFNA('Labor effort'!AF18*VLOOKUP('Labor costs'!$B18,Rates!$A:$B,2,0),"")</f>
        <v/>
      </c>
      <c r="AG18" s="45" t="str">
        <f>_xlfn.IFNA('Labor effort'!AG18*VLOOKUP('Labor costs'!$B18,Rates!$A:$B,2,0),"")</f>
        <v/>
      </c>
      <c r="AH18" s="47" t="str">
        <f>_xlfn.IFNA('Labor effort'!AH18*VLOOKUP('Labor costs'!$B18,Rates!$A:$B,2,0),"")</f>
        <v/>
      </c>
      <c r="AI18" s="45" t="str">
        <f>_xlfn.IFNA('Labor effort'!AI18*VLOOKUP('Labor costs'!$B18,Rates!$A:$B,2,0),"")</f>
        <v/>
      </c>
      <c r="AJ18" s="47" t="str">
        <f>_xlfn.IFNA('Labor effort'!AJ18*VLOOKUP('Labor costs'!$B18,Rates!$A:$B,2,0),"")</f>
        <v/>
      </c>
      <c r="AK18" s="45" t="str">
        <f>_xlfn.IFNA('Labor effort'!AK18*VLOOKUP('Labor costs'!$B18,Rates!$A:$B,2,0),"")</f>
        <v/>
      </c>
      <c r="AL18" s="47" t="str">
        <f>_xlfn.IFNA('Labor effort'!AL18*VLOOKUP('Labor costs'!$B18,Rates!$A:$B,2,0),"")</f>
        <v/>
      </c>
      <c r="AM18" s="45" t="str">
        <f>_xlfn.IFNA('Labor effort'!AM18*VLOOKUP('Labor costs'!$B18,Rates!$A:$B,2,0),"")</f>
        <v/>
      </c>
      <c r="AN18" s="47" t="str">
        <f>_xlfn.IFNA('Labor effort'!AN18*VLOOKUP('Labor costs'!$B18,Rates!$A:$B,2,0),"")</f>
        <v/>
      </c>
      <c r="AO18" s="45" t="str">
        <f>_xlfn.IFNA('Labor effort'!AO18*VLOOKUP('Labor costs'!$B18,Rates!$A:$B,2,0),"")</f>
        <v/>
      </c>
      <c r="AP18" s="47" t="str">
        <f>_xlfn.IFNA('Labor effort'!AP18*VLOOKUP('Labor costs'!$B18,Rates!$A:$B,2,0),"")</f>
        <v/>
      </c>
      <c r="AQ18" s="45" t="str">
        <f>_xlfn.IFNA('Labor effort'!AQ18*VLOOKUP('Labor costs'!$B18,Rates!$A:$B,2,0),"")</f>
        <v/>
      </c>
      <c r="AR18" s="47" t="str">
        <f>_xlfn.IFNA('Labor effort'!AR18*VLOOKUP('Labor costs'!$B18,Rates!$A:$B,2,0),"")</f>
        <v/>
      </c>
      <c r="AS18" s="45" t="str">
        <f>_xlfn.IFNA('Labor effort'!AS18*VLOOKUP('Labor costs'!$B18,Rates!$A:$B,2,0),"")</f>
        <v/>
      </c>
      <c r="AT18" s="47" t="str">
        <f>_xlfn.IFNA('Labor effort'!AT18*VLOOKUP('Labor costs'!$B18,Rates!$A:$B,2,0),"")</f>
        <v/>
      </c>
      <c r="AU18" s="45" t="str">
        <f>_xlfn.IFNA('Labor effort'!AU18*VLOOKUP('Labor costs'!$B18,Rates!$A:$B,2,0),"")</f>
        <v/>
      </c>
      <c r="AV18" s="47" t="str">
        <f>_xlfn.IFNA('Labor effort'!AV18*VLOOKUP('Labor costs'!$B18,Rates!$A:$B,2,0),"")</f>
        <v/>
      </c>
      <c r="AW18" s="45" t="str">
        <f>_xlfn.IFNA('Labor effort'!AW18*VLOOKUP('Labor costs'!$B18,Rates!$A:$B,2,0),"")</f>
        <v/>
      </c>
      <c r="AX18" s="47" t="str">
        <f>_xlfn.IFNA('Labor effort'!AX18*VLOOKUP('Labor costs'!$B18,Rates!$A:$B,2,0),"")</f>
        <v/>
      </c>
      <c r="AY18" s="45" t="str">
        <f>_xlfn.IFNA('Labor effort'!AY18*VLOOKUP('Labor costs'!$B18,Rates!$A:$B,2,0),"")</f>
        <v/>
      </c>
      <c r="AZ18" s="47" t="str">
        <f>_xlfn.IFNA('Labor effort'!AZ18*VLOOKUP('Labor costs'!$B18,Rates!$A:$B,2,0),"")</f>
        <v/>
      </c>
      <c r="BA18" s="45" t="str">
        <f>_xlfn.IFNA('Labor effort'!BA18*VLOOKUP('Labor costs'!$B18,Rates!$A:$B,2,0),"")</f>
        <v/>
      </c>
      <c r="BB18" s="47" t="str">
        <f>_xlfn.IFNA('Labor effort'!BB18*VLOOKUP('Labor costs'!$B18,Rates!$A:$B,2,0),"")</f>
        <v/>
      </c>
      <c r="BC18" s="45" t="str">
        <f>_xlfn.IFNA('Labor effort'!BC18*VLOOKUP('Labor costs'!$B18,Rates!$A:$B,2,0),"")</f>
        <v/>
      </c>
      <c r="BD18" s="47" t="str">
        <f>_xlfn.IFNA('Labor effort'!BD18*VLOOKUP('Labor costs'!$B18,Rates!$A:$B,2,0),"")</f>
        <v/>
      </c>
      <c r="BE18" s="45" t="str">
        <f>_xlfn.IFNA('Labor effort'!BE18*VLOOKUP('Labor costs'!$B18,Rates!$A:$B,2,0),"")</f>
        <v/>
      </c>
      <c r="BF18" s="47" t="str">
        <f>_xlfn.IFNA('Labor effort'!BF18*VLOOKUP('Labor costs'!$B18,Rates!$A:$B,2,0),"")</f>
        <v/>
      </c>
      <c r="BG18" s="45" t="str">
        <f>_xlfn.IFNA('Labor effort'!BG18*VLOOKUP('Labor costs'!$B18,Rates!$A:$B,2,0),"")</f>
        <v/>
      </c>
      <c r="BH18" s="47" t="str">
        <f>_xlfn.IFNA('Labor effort'!BH18*VLOOKUP('Labor costs'!$B18,Rates!$A:$B,2,0),"")</f>
        <v/>
      </c>
      <c r="BI18" s="45" t="str">
        <f>_xlfn.IFNA('Labor effort'!BI18*VLOOKUP('Labor costs'!$B18,Rates!$A:$B,2,0),"")</f>
        <v/>
      </c>
      <c r="BJ18" s="47" t="str">
        <f>_xlfn.IFNA('Labor effort'!BJ18*VLOOKUP('Labor costs'!$B18,Rates!$A:$B,2,0),"")</f>
        <v/>
      </c>
      <c r="BK18" s="45" t="str">
        <f>_xlfn.IFNA('Labor effort'!BK18*VLOOKUP('Labor costs'!$B18,Rates!$A:$B,2,0),"")</f>
        <v/>
      </c>
      <c r="BL18" s="47" t="str">
        <f>_xlfn.IFNA('Labor effort'!BL18*VLOOKUP('Labor costs'!$B18,Rates!$A:$B,2,0),"")</f>
        <v/>
      </c>
      <c r="BM18" s="45" t="str">
        <f>_xlfn.IFNA('Labor effort'!BM18*VLOOKUP('Labor costs'!$B18,Rates!$A:$B,2,0),"")</f>
        <v/>
      </c>
      <c r="BN18" s="47" t="str">
        <f>_xlfn.IFNA('Labor effort'!BN18*VLOOKUP('Labor costs'!$B18,Rates!$A:$B,2,0),"")</f>
        <v/>
      </c>
      <c r="BO18" s="45" t="str">
        <f>_xlfn.IFNA('Labor effort'!BO18*VLOOKUP('Labor costs'!$B18,Rates!$A:$B,2,0),"")</f>
        <v/>
      </c>
      <c r="BP18" s="47" t="str">
        <f>_xlfn.IFNA('Labor effort'!BP18*VLOOKUP('Labor costs'!$B18,Rates!$A:$B,2,0),"")</f>
        <v/>
      </c>
      <c r="BQ18" s="45" t="str">
        <f>_xlfn.IFNA('Labor effort'!BQ18*VLOOKUP('Labor costs'!$B18,Rates!$A:$B,2,0),"")</f>
        <v/>
      </c>
      <c r="BR18" s="47" t="str">
        <f>_xlfn.IFNA('Labor effort'!BR18*VLOOKUP('Labor costs'!$B18,Rates!$A:$B,2,0),"")</f>
        <v/>
      </c>
      <c r="BS18" s="45" t="str">
        <f>_xlfn.IFNA('Labor effort'!BS18*VLOOKUP('Labor costs'!$B18,Rates!$A:$B,2,0),"")</f>
        <v/>
      </c>
      <c r="BT18" s="47" t="str">
        <f>_xlfn.IFNA('Labor effort'!BT18*VLOOKUP('Labor costs'!$B18,Rates!$A:$B,2,0),"")</f>
        <v/>
      </c>
      <c r="BU18" s="45" t="str">
        <f>_xlfn.IFNA('Labor effort'!BU18*VLOOKUP('Labor costs'!$B18,Rates!$A:$B,2,0),"")</f>
        <v/>
      </c>
      <c r="BV18" s="47" t="str">
        <f>_xlfn.IFNA('Labor effort'!BV18*VLOOKUP('Labor costs'!$B18,Rates!$A:$B,2,0),"")</f>
        <v/>
      </c>
      <c r="BW18" s="45" t="str">
        <f>_xlfn.IFNA('Labor effort'!BW18*VLOOKUP('Labor costs'!$B18,Rates!$A:$B,2,0),"")</f>
        <v/>
      </c>
      <c r="BX18" s="47" t="str">
        <f>_xlfn.IFNA('Labor effort'!BX18*VLOOKUP('Labor costs'!$B18,Rates!$A:$B,2,0),"")</f>
        <v/>
      </c>
      <c r="BY18" s="45" t="str">
        <f>_xlfn.IFNA('Labor effort'!BY18*VLOOKUP('Labor costs'!$B18,Rates!$A:$B,2,0),"")</f>
        <v/>
      </c>
      <c r="BZ18" s="47" t="str">
        <f>_xlfn.IFNA('Labor effort'!BZ18*VLOOKUP('Labor costs'!$B18,Rates!$A:$B,2,0),"")</f>
        <v/>
      </c>
      <c r="CA18" s="45" t="str">
        <f>_xlfn.IFNA('Labor effort'!CA18*VLOOKUP('Labor costs'!$B18,Rates!$A:$B,2,0),"")</f>
        <v/>
      </c>
      <c r="CB18" s="47" t="str">
        <f>_xlfn.IFNA('Labor effort'!CB18*VLOOKUP('Labor costs'!$B18,Rates!$A:$B,2,0),"")</f>
        <v/>
      </c>
      <c r="CC18" s="45" t="str">
        <f>_xlfn.IFNA('Labor effort'!CC18*VLOOKUP('Labor costs'!$B18,Rates!$A:$B,2,0),"")</f>
        <v/>
      </c>
      <c r="CD18" s="47" t="str">
        <f>_xlfn.IFNA('Labor effort'!CD18*VLOOKUP('Labor costs'!$B18,Rates!$A:$B,2,0),"")</f>
        <v/>
      </c>
      <c r="CE18" s="45" t="str">
        <f>_xlfn.IFNA('Labor effort'!CE18*VLOOKUP('Labor costs'!$B18,Rates!$A:$B,2,0),"")</f>
        <v/>
      </c>
      <c r="CF18" s="47" t="str">
        <f>_xlfn.IFNA('Labor effort'!CF18*VLOOKUP('Labor costs'!$B18,Rates!$A:$B,2,0),"")</f>
        <v/>
      </c>
      <c r="CG18" s="45" t="str">
        <f>_xlfn.IFNA('Labor effort'!CG18*VLOOKUP('Labor costs'!$B18,Rates!$A:$B,2,0),"")</f>
        <v/>
      </c>
      <c r="CH18" s="47" t="str">
        <f>_xlfn.IFNA('Labor effort'!CH18*VLOOKUP('Labor costs'!$B18,Rates!$A:$B,2,0),"")</f>
        <v/>
      </c>
      <c r="CI18" s="45" t="str">
        <f>_xlfn.IFNA('Labor effort'!CI18*VLOOKUP('Labor costs'!$B18,Rates!$A:$B,2,0),"")</f>
        <v/>
      </c>
      <c r="CJ18" s="47" t="str">
        <f>_xlfn.IFNA('Labor effort'!CJ18*VLOOKUP('Labor costs'!$B18,Rates!$A:$B,2,0),"")</f>
        <v/>
      </c>
      <c r="CK18" s="45" t="str">
        <f>_xlfn.IFNA('Labor effort'!CK18*VLOOKUP('Labor costs'!$B18,Rates!$A:$B,2,0),"")</f>
        <v/>
      </c>
      <c r="CL18" s="47" t="str">
        <f>_xlfn.IFNA('Labor effort'!CL18*VLOOKUP('Labor costs'!$B18,Rates!$A:$B,2,0),"")</f>
        <v/>
      </c>
      <c r="CM18" s="45" t="str">
        <f>_xlfn.IFNA('Labor effort'!CM18*VLOOKUP('Labor costs'!$B18,Rates!$A:$B,2,0),"")</f>
        <v/>
      </c>
      <c r="CN18" s="47" t="str">
        <f>_xlfn.IFNA('Labor effort'!CN18*VLOOKUP('Labor costs'!$B18,Rates!$A:$B,2,0),"")</f>
        <v/>
      </c>
      <c r="CO18" s="45" t="str">
        <f>_xlfn.IFNA('Labor effort'!CO18*VLOOKUP('Labor costs'!$B18,Rates!$A:$B,2,0),"")</f>
        <v/>
      </c>
      <c r="CP18" s="47" t="str">
        <f>_xlfn.IFNA('Labor effort'!CP18*VLOOKUP('Labor costs'!$B18,Rates!$A:$B,2,0),"")</f>
        <v/>
      </c>
      <c r="CQ18" s="45" t="str">
        <f>_xlfn.IFNA('Labor effort'!CQ18*VLOOKUP('Labor costs'!$B18,Rates!$A:$B,2,0),"")</f>
        <v/>
      </c>
      <c r="CR18" s="47" t="str">
        <f>_xlfn.IFNA('Labor effort'!CR18*VLOOKUP('Labor costs'!$B18,Rates!$A:$B,2,0),"")</f>
        <v/>
      </c>
      <c r="CS18" s="45" t="str">
        <f>_xlfn.IFNA('Labor effort'!CS18*VLOOKUP('Labor costs'!$B18,Rates!$A:$B,2,0),"")</f>
        <v/>
      </c>
      <c r="CT18" s="47" t="str">
        <f>_xlfn.IFNA('Labor effort'!CT18*VLOOKUP('Labor costs'!$B18,Rates!$A:$B,2,0),"")</f>
        <v/>
      </c>
      <c r="CU18" s="45" t="str">
        <f>_xlfn.IFNA('Labor effort'!CU18*VLOOKUP('Labor costs'!$B18,Rates!$A:$B,2,0),"")</f>
        <v/>
      </c>
      <c r="CV18" s="47" t="str">
        <f>_xlfn.IFNA('Labor effort'!CV18*VLOOKUP('Labor costs'!$B18,Rates!$A:$B,2,0),"")</f>
        <v/>
      </c>
      <c r="CW18" s="45" t="str">
        <f>_xlfn.IFNA('Labor effort'!CW18*VLOOKUP('Labor costs'!$B18,Rates!$A:$B,2,0),"")</f>
        <v/>
      </c>
      <c r="CX18" s="47" t="str">
        <f>_xlfn.IFNA('Labor effort'!CX18*VLOOKUP('Labor costs'!$B18,Rates!$A:$B,2,0),"")</f>
        <v/>
      </c>
      <c r="CY18" s="45" t="str">
        <f>_xlfn.IFNA('Labor effort'!CY18*VLOOKUP('Labor costs'!$B18,Rates!$A:$B,2,0),"")</f>
        <v/>
      </c>
      <c r="CZ18" s="47" t="str">
        <f>_xlfn.IFNA('Labor effort'!CZ18*VLOOKUP('Labor costs'!$B18,Rates!$A:$B,2,0),"")</f>
        <v/>
      </c>
      <c r="DA18" s="45" t="str">
        <f>_xlfn.IFNA('Labor effort'!DA18*VLOOKUP('Labor costs'!$B18,Rates!$A:$B,2,0),"")</f>
        <v/>
      </c>
      <c r="DB18" s="47" t="str">
        <f>_xlfn.IFNA('Labor effort'!DB18*VLOOKUP('Labor costs'!$B18,Rates!$A:$B,2,0),"")</f>
        <v/>
      </c>
      <c r="DC18" s="49">
        <f t="shared" si="2"/>
        <v>0</v>
      </c>
      <c r="DD18" s="50">
        <f t="shared" si="3"/>
        <v>0</v>
      </c>
    </row>
    <row r="19" spans="1:108">
      <c r="A19" s="3"/>
      <c r="B19" s="8"/>
      <c r="C19" s="45" t="str">
        <f>_xlfn.IFNA('Labor effort'!C19*VLOOKUP('Labor costs'!$B19,Rates!$A:$B,2,0),"")</f>
        <v/>
      </c>
      <c r="D19" s="47" t="str">
        <f>_xlfn.IFNA('Labor effort'!D19*VLOOKUP('Labor costs'!$B19,Rates!$A:$B,2,0),"")</f>
        <v/>
      </c>
      <c r="E19" s="45" t="str">
        <f>_xlfn.IFNA('Labor effort'!E19*VLOOKUP('Labor costs'!$B19,Rates!$A:$B,2,0),"")</f>
        <v/>
      </c>
      <c r="F19" s="47" t="str">
        <f>_xlfn.IFNA('Labor effort'!F19*VLOOKUP('Labor costs'!$B19,Rates!$A:$B,2,0),"")</f>
        <v/>
      </c>
      <c r="G19" s="45" t="str">
        <f>_xlfn.IFNA('Labor effort'!G19*VLOOKUP('Labor costs'!$B19,Rates!$A:$B,2,0),"")</f>
        <v/>
      </c>
      <c r="H19" s="47" t="str">
        <f>_xlfn.IFNA('Labor effort'!H19*VLOOKUP('Labor costs'!$B19,Rates!$A:$B,2,0),"")</f>
        <v/>
      </c>
      <c r="I19" s="45" t="str">
        <f>_xlfn.IFNA('Labor effort'!I19*VLOOKUP('Labor costs'!$B19,Rates!$A:$B,2,0),"")</f>
        <v/>
      </c>
      <c r="J19" s="47" t="str">
        <f>_xlfn.IFNA('Labor effort'!J19*VLOOKUP('Labor costs'!$B19,Rates!$A:$B,2,0),"")</f>
        <v/>
      </c>
      <c r="K19" s="45" t="str">
        <f>_xlfn.IFNA('Labor effort'!K19*VLOOKUP('Labor costs'!$B19,Rates!$A:$B,2,0),"")</f>
        <v/>
      </c>
      <c r="L19" s="47" t="str">
        <f>_xlfn.IFNA('Labor effort'!L19*VLOOKUP('Labor costs'!$B19,Rates!$A:$B,2,0),"")</f>
        <v/>
      </c>
      <c r="M19" s="45" t="str">
        <f>_xlfn.IFNA('Labor effort'!M19*VLOOKUP('Labor costs'!$B19,Rates!$A:$B,2,0),"")</f>
        <v/>
      </c>
      <c r="N19" s="47" t="str">
        <f>_xlfn.IFNA('Labor effort'!N19*VLOOKUP('Labor costs'!$B19,Rates!$A:$B,2,0),"")</f>
        <v/>
      </c>
      <c r="O19" s="45" t="str">
        <f>_xlfn.IFNA('Labor effort'!O19*VLOOKUP('Labor costs'!$B19,Rates!$A:$B,2,0),"")</f>
        <v/>
      </c>
      <c r="P19" s="47" t="str">
        <f>_xlfn.IFNA('Labor effort'!P19*VLOOKUP('Labor costs'!$B19,Rates!$A:$B,2,0),"")</f>
        <v/>
      </c>
      <c r="Q19" s="45" t="str">
        <f>_xlfn.IFNA('Labor effort'!Q19*VLOOKUP('Labor costs'!$B19,Rates!$A:$B,2,0),"")</f>
        <v/>
      </c>
      <c r="R19" s="47" t="str">
        <f>_xlfn.IFNA('Labor effort'!R19*VLOOKUP('Labor costs'!$B19,Rates!$A:$B,2,0),"")</f>
        <v/>
      </c>
      <c r="S19" s="45" t="str">
        <f>_xlfn.IFNA('Labor effort'!S19*VLOOKUP('Labor costs'!$B19,Rates!$A:$B,2,0),"")</f>
        <v/>
      </c>
      <c r="T19" s="47" t="str">
        <f>_xlfn.IFNA('Labor effort'!T19*VLOOKUP('Labor costs'!$B19,Rates!$A:$B,2,0),"")</f>
        <v/>
      </c>
      <c r="U19" s="45" t="str">
        <f>_xlfn.IFNA('Labor effort'!U19*VLOOKUP('Labor costs'!$B19,Rates!$A:$B,2,0),"")</f>
        <v/>
      </c>
      <c r="V19" s="47" t="str">
        <f>_xlfn.IFNA('Labor effort'!V19*VLOOKUP('Labor costs'!$B19,Rates!$A:$B,2,0),"")</f>
        <v/>
      </c>
      <c r="W19" s="45" t="str">
        <f>_xlfn.IFNA('Labor effort'!W19*VLOOKUP('Labor costs'!$B19,Rates!$A:$B,2,0),"")</f>
        <v/>
      </c>
      <c r="X19" s="47" t="str">
        <f>_xlfn.IFNA('Labor effort'!X19*VLOOKUP('Labor costs'!$B19,Rates!$A:$B,2,0),"")</f>
        <v/>
      </c>
      <c r="Y19" s="45" t="str">
        <f>_xlfn.IFNA('Labor effort'!Y19*VLOOKUP('Labor costs'!$B19,Rates!$A:$B,2,0),"")</f>
        <v/>
      </c>
      <c r="Z19" s="47" t="str">
        <f>_xlfn.IFNA('Labor effort'!Z19*VLOOKUP('Labor costs'!$B19,Rates!$A:$B,2,0),"")</f>
        <v/>
      </c>
      <c r="AA19" s="45" t="str">
        <f>_xlfn.IFNA('Labor effort'!AA19*VLOOKUP('Labor costs'!$B19,Rates!$A:$B,2,0),"")</f>
        <v/>
      </c>
      <c r="AB19" s="47" t="str">
        <f>_xlfn.IFNA('Labor effort'!AB19*VLOOKUP('Labor costs'!$B19,Rates!$A:$B,2,0),"")</f>
        <v/>
      </c>
      <c r="AC19" s="45" t="str">
        <f>_xlfn.IFNA('Labor effort'!AC19*VLOOKUP('Labor costs'!$B19,Rates!$A:$B,2,0),"")</f>
        <v/>
      </c>
      <c r="AD19" s="47" t="str">
        <f>_xlfn.IFNA('Labor effort'!AD19*VLOOKUP('Labor costs'!$B19,Rates!$A:$B,2,0),"")</f>
        <v/>
      </c>
      <c r="AE19" s="45" t="str">
        <f>_xlfn.IFNA('Labor effort'!AE19*VLOOKUP('Labor costs'!$B19,Rates!$A:$B,2,0),"")</f>
        <v/>
      </c>
      <c r="AF19" s="47" t="str">
        <f>_xlfn.IFNA('Labor effort'!AF19*VLOOKUP('Labor costs'!$B19,Rates!$A:$B,2,0),"")</f>
        <v/>
      </c>
      <c r="AG19" s="45" t="str">
        <f>_xlfn.IFNA('Labor effort'!AG19*VLOOKUP('Labor costs'!$B19,Rates!$A:$B,2,0),"")</f>
        <v/>
      </c>
      <c r="AH19" s="47" t="str">
        <f>_xlfn.IFNA('Labor effort'!AH19*VLOOKUP('Labor costs'!$B19,Rates!$A:$B,2,0),"")</f>
        <v/>
      </c>
      <c r="AI19" s="45" t="str">
        <f>_xlfn.IFNA('Labor effort'!AI19*VLOOKUP('Labor costs'!$B19,Rates!$A:$B,2,0),"")</f>
        <v/>
      </c>
      <c r="AJ19" s="47" t="str">
        <f>_xlfn.IFNA('Labor effort'!AJ19*VLOOKUP('Labor costs'!$B19,Rates!$A:$B,2,0),"")</f>
        <v/>
      </c>
      <c r="AK19" s="45" t="str">
        <f>_xlfn.IFNA('Labor effort'!AK19*VLOOKUP('Labor costs'!$B19,Rates!$A:$B,2,0),"")</f>
        <v/>
      </c>
      <c r="AL19" s="47" t="str">
        <f>_xlfn.IFNA('Labor effort'!AL19*VLOOKUP('Labor costs'!$B19,Rates!$A:$B,2,0),"")</f>
        <v/>
      </c>
      <c r="AM19" s="45" t="str">
        <f>_xlfn.IFNA('Labor effort'!AM19*VLOOKUP('Labor costs'!$B19,Rates!$A:$B,2,0),"")</f>
        <v/>
      </c>
      <c r="AN19" s="47" t="str">
        <f>_xlfn.IFNA('Labor effort'!AN19*VLOOKUP('Labor costs'!$B19,Rates!$A:$B,2,0),"")</f>
        <v/>
      </c>
      <c r="AO19" s="45" t="str">
        <f>_xlfn.IFNA('Labor effort'!AO19*VLOOKUP('Labor costs'!$B19,Rates!$A:$B,2,0),"")</f>
        <v/>
      </c>
      <c r="AP19" s="47" t="str">
        <f>_xlfn.IFNA('Labor effort'!AP19*VLOOKUP('Labor costs'!$B19,Rates!$A:$B,2,0),"")</f>
        <v/>
      </c>
      <c r="AQ19" s="45" t="str">
        <f>_xlfn.IFNA('Labor effort'!AQ19*VLOOKUP('Labor costs'!$B19,Rates!$A:$B,2,0),"")</f>
        <v/>
      </c>
      <c r="AR19" s="47" t="str">
        <f>_xlfn.IFNA('Labor effort'!AR19*VLOOKUP('Labor costs'!$B19,Rates!$A:$B,2,0),"")</f>
        <v/>
      </c>
      <c r="AS19" s="45" t="str">
        <f>_xlfn.IFNA('Labor effort'!AS19*VLOOKUP('Labor costs'!$B19,Rates!$A:$B,2,0),"")</f>
        <v/>
      </c>
      <c r="AT19" s="47" t="str">
        <f>_xlfn.IFNA('Labor effort'!AT19*VLOOKUP('Labor costs'!$B19,Rates!$A:$B,2,0),"")</f>
        <v/>
      </c>
      <c r="AU19" s="45" t="str">
        <f>_xlfn.IFNA('Labor effort'!AU19*VLOOKUP('Labor costs'!$B19,Rates!$A:$B,2,0),"")</f>
        <v/>
      </c>
      <c r="AV19" s="47" t="str">
        <f>_xlfn.IFNA('Labor effort'!AV19*VLOOKUP('Labor costs'!$B19,Rates!$A:$B,2,0),"")</f>
        <v/>
      </c>
      <c r="AW19" s="45" t="str">
        <f>_xlfn.IFNA('Labor effort'!AW19*VLOOKUP('Labor costs'!$B19,Rates!$A:$B,2,0),"")</f>
        <v/>
      </c>
      <c r="AX19" s="47" t="str">
        <f>_xlfn.IFNA('Labor effort'!AX19*VLOOKUP('Labor costs'!$B19,Rates!$A:$B,2,0),"")</f>
        <v/>
      </c>
      <c r="AY19" s="45" t="str">
        <f>_xlfn.IFNA('Labor effort'!AY19*VLOOKUP('Labor costs'!$B19,Rates!$A:$B,2,0),"")</f>
        <v/>
      </c>
      <c r="AZ19" s="47" t="str">
        <f>_xlfn.IFNA('Labor effort'!AZ19*VLOOKUP('Labor costs'!$B19,Rates!$A:$B,2,0),"")</f>
        <v/>
      </c>
      <c r="BA19" s="45" t="str">
        <f>_xlfn.IFNA('Labor effort'!BA19*VLOOKUP('Labor costs'!$B19,Rates!$A:$B,2,0),"")</f>
        <v/>
      </c>
      <c r="BB19" s="47" t="str">
        <f>_xlfn.IFNA('Labor effort'!BB19*VLOOKUP('Labor costs'!$B19,Rates!$A:$B,2,0),"")</f>
        <v/>
      </c>
      <c r="BC19" s="45" t="str">
        <f>_xlfn.IFNA('Labor effort'!BC19*VLOOKUP('Labor costs'!$B19,Rates!$A:$B,2,0),"")</f>
        <v/>
      </c>
      <c r="BD19" s="47" t="str">
        <f>_xlfn.IFNA('Labor effort'!BD19*VLOOKUP('Labor costs'!$B19,Rates!$A:$B,2,0),"")</f>
        <v/>
      </c>
      <c r="BE19" s="45" t="str">
        <f>_xlfn.IFNA('Labor effort'!BE19*VLOOKUP('Labor costs'!$B19,Rates!$A:$B,2,0),"")</f>
        <v/>
      </c>
      <c r="BF19" s="47" t="str">
        <f>_xlfn.IFNA('Labor effort'!BF19*VLOOKUP('Labor costs'!$B19,Rates!$A:$B,2,0),"")</f>
        <v/>
      </c>
      <c r="BG19" s="45" t="str">
        <f>_xlfn.IFNA('Labor effort'!BG19*VLOOKUP('Labor costs'!$B19,Rates!$A:$B,2,0),"")</f>
        <v/>
      </c>
      <c r="BH19" s="47" t="str">
        <f>_xlfn.IFNA('Labor effort'!BH19*VLOOKUP('Labor costs'!$B19,Rates!$A:$B,2,0),"")</f>
        <v/>
      </c>
      <c r="BI19" s="45" t="str">
        <f>_xlfn.IFNA('Labor effort'!BI19*VLOOKUP('Labor costs'!$B19,Rates!$A:$B,2,0),"")</f>
        <v/>
      </c>
      <c r="BJ19" s="47" t="str">
        <f>_xlfn.IFNA('Labor effort'!BJ19*VLOOKUP('Labor costs'!$B19,Rates!$A:$B,2,0),"")</f>
        <v/>
      </c>
      <c r="BK19" s="45" t="str">
        <f>_xlfn.IFNA('Labor effort'!BK19*VLOOKUP('Labor costs'!$B19,Rates!$A:$B,2,0),"")</f>
        <v/>
      </c>
      <c r="BL19" s="47" t="str">
        <f>_xlfn.IFNA('Labor effort'!BL19*VLOOKUP('Labor costs'!$B19,Rates!$A:$B,2,0),"")</f>
        <v/>
      </c>
      <c r="BM19" s="45" t="str">
        <f>_xlfn.IFNA('Labor effort'!BM19*VLOOKUP('Labor costs'!$B19,Rates!$A:$B,2,0),"")</f>
        <v/>
      </c>
      <c r="BN19" s="47" t="str">
        <f>_xlfn.IFNA('Labor effort'!BN19*VLOOKUP('Labor costs'!$B19,Rates!$A:$B,2,0),"")</f>
        <v/>
      </c>
      <c r="BO19" s="45" t="str">
        <f>_xlfn.IFNA('Labor effort'!BO19*VLOOKUP('Labor costs'!$B19,Rates!$A:$B,2,0),"")</f>
        <v/>
      </c>
      <c r="BP19" s="47" t="str">
        <f>_xlfn.IFNA('Labor effort'!BP19*VLOOKUP('Labor costs'!$B19,Rates!$A:$B,2,0),"")</f>
        <v/>
      </c>
      <c r="BQ19" s="45" t="str">
        <f>_xlfn.IFNA('Labor effort'!BQ19*VLOOKUP('Labor costs'!$B19,Rates!$A:$B,2,0),"")</f>
        <v/>
      </c>
      <c r="BR19" s="47" t="str">
        <f>_xlfn.IFNA('Labor effort'!BR19*VLOOKUP('Labor costs'!$B19,Rates!$A:$B,2,0),"")</f>
        <v/>
      </c>
      <c r="BS19" s="45" t="str">
        <f>_xlfn.IFNA('Labor effort'!BS19*VLOOKUP('Labor costs'!$B19,Rates!$A:$B,2,0),"")</f>
        <v/>
      </c>
      <c r="BT19" s="47" t="str">
        <f>_xlfn.IFNA('Labor effort'!BT19*VLOOKUP('Labor costs'!$B19,Rates!$A:$B,2,0),"")</f>
        <v/>
      </c>
      <c r="BU19" s="45" t="str">
        <f>_xlfn.IFNA('Labor effort'!BU19*VLOOKUP('Labor costs'!$B19,Rates!$A:$B,2,0),"")</f>
        <v/>
      </c>
      <c r="BV19" s="47" t="str">
        <f>_xlfn.IFNA('Labor effort'!BV19*VLOOKUP('Labor costs'!$B19,Rates!$A:$B,2,0),"")</f>
        <v/>
      </c>
      <c r="BW19" s="45" t="str">
        <f>_xlfn.IFNA('Labor effort'!BW19*VLOOKUP('Labor costs'!$B19,Rates!$A:$B,2,0),"")</f>
        <v/>
      </c>
      <c r="BX19" s="47" t="str">
        <f>_xlfn.IFNA('Labor effort'!BX19*VLOOKUP('Labor costs'!$B19,Rates!$A:$B,2,0),"")</f>
        <v/>
      </c>
      <c r="BY19" s="45" t="str">
        <f>_xlfn.IFNA('Labor effort'!BY19*VLOOKUP('Labor costs'!$B19,Rates!$A:$B,2,0),"")</f>
        <v/>
      </c>
      <c r="BZ19" s="47" t="str">
        <f>_xlfn.IFNA('Labor effort'!BZ19*VLOOKUP('Labor costs'!$B19,Rates!$A:$B,2,0),"")</f>
        <v/>
      </c>
      <c r="CA19" s="45" t="str">
        <f>_xlfn.IFNA('Labor effort'!CA19*VLOOKUP('Labor costs'!$B19,Rates!$A:$B,2,0),"")</f>
        <v/>
      </c>
      <c r="CB19" s="47" t="str">
        <f>_xlfn.IFNA('Labor effort'!CB19*VLOOKUP('Labor costs'!$B19,Rates!$A:$B,2,0),"")</f>
        <v/>
      </c>
      <c r="CC19" s="45" t="str">
        <f>_xlfn.IFNA('Labor effort'!CC19*VLOOKUP('Labor costs'!$B19,Rates!$A:$B,2,0),"")</f>
        <v/>
      </c>
      <c r="CD19" s="47" t="str">
        <f>_xlfn.IFNA('Labor effort'!CD19*VLOOKUP('Labor costs'!$B19,Rates!$A:$B,2,0),"")</f>
        <v/>
      </c>
      <c r="CE19" s="45" t="str">
        <f>_xlfn.IFNA('Labor effort'!CE19*VLOOKUP('Labor costs'!$B19,Rates!$A:$B,2,0),"")</f>
        <v/>
      </c>
      <c r="CF19" s="47" t="str">
        <f>_xlfn.IFNA('Labor effort'!CF19*VLOOKUP('Labor costs'!$B19,Rates!$A:$B,2,0),"")</f>
        <v/>
      </c>
      <c r="CG19" s="45" t="str">
        <f>_xlfn.IFNA('Labor effort'!CG19*VLOOKUP('Labor costs'!$B19,Rates!$A:$B,2,0),"")</f>
        <v/>
      </c>
      <c r="CH19" s="47" t="str">
        <f>_xlfn.IFNA('Labor effort'!CH19*VLOOKUP('Labor costs'!$B19,Rates!$A:$B,2,0),"")</f>
        <v/>
      </c>
      <c r="CI19" s="45" t="str">
        <f>_xlfn.IFNA('Labor effort'!CI19*VLOOKUP('Labor costs'!$B19,Rates!$A:$B,2,0),"")</f>
        <v/>
      </c>
      <c r="CJ19" s="47" t="str">
        <f>_xlfn.IFNA('Labor effort'!CJ19*VLOOKUP('Labor costs'!$B19,Rates!$A:$B,2,0),"")</f>
        <v/>
      </c>
      <c r="CK19" s="45" t="str">
        <f>_xlfn.IFNA('Labor effort'!CK19*VLOOKUP('Labor costs'!$B19,Rates!$A:$B,2,0),"")</f>
        <v/>
      </c>
      <c r="CL19" s="47" t="str">
        <f>_xlfn.IFNA('Labor effort'!CL19*VLOOKUP('Labor costs'!$B19,Rates!$A:$B,2,0),"")</f>
        <v/>
      </c>
      <c r="CM19" s="45" t="str">
        <f>_xlfn.IFNA('Labor effort'!CM19*VLOOKUP('Labor costs'!$B19,Rates!$A:$B,2,0),"")</f>
        <v/>
      </c>
      <c r="CN19" s="47" t="str">
        <f>_xlfn.IFNA('Labor effort'!CN19*VLOOKUP('Labor costs'!$B19,Rates!$A:$B,2,0),"")</f>
        <v/>
      </c>
      <c r="CO19" s="45" t="str">
        <f>_xlfn.IFNA('Labor effort'!CO19*VLOOKUP('Labor costs'!$B19,Rates!$A:$B,2,0),"")</f>
        <v/>
      </c>
      <c r="CP19" s="47" t="str">
        <f>_xlfn.IFNA('Labor effort'!CP19*VLOOKUP('Labor costs'!$B19,Rates!$A:$B,2,0),"")</f>
        <v/>
      </c>
      <c r="CQ19" s="45" t="str">
        <f>_xlfn.IFNA('Labor effort'!CQ19*VLOOKUP('Labor costs'!$B19,Rates!$A:$B,2,0),"")</f>
        <v/>
      </c>
      <c r="CR19" s="47" t="str">
        <f>_xlfn.IFNA('Labor effort'!CR19*VLOOKUP('Labor costs'!$B19,Rates!$A:$B,2,0),"")</f>
        <v/>
      </c>
      <c r="CS19" s="45" t="str">
        <f>_xlfn.IFNA('Labor effort'!CS19*VLOOKUP('Labor costs'!$B19,Rates!$A:$B,2,0),"")</f>
        <v/>
      </c>
      <c r="CT19" s="47" t="str">
        <f>_xlfn.IFNA('Labor effort'!CT19*VLOOKUP('Labor costs'!$B19,Rates!$A:$B,2,0),"")</f>
        <v/>
      </c>
      <c r="CU19" s="45" t="str">
        <f>_xlfn.IFNA('Labor effort'!CU19*VLOOKUP('Labor costs'!$B19,Rates!$A:$B,2,0),"")</f>
        <v/>
      </c>
      <c r="CV19" s="47" t="str">
        <f>_xlfn.IFNA('Labor effort'!CV19*VLOOKUP('Labor costs'!$B19,Rates!$A:$B,2,0),"")</f>
        <v/>
      </c>
      <c r="CW19" s="45" t="str">
        <f>_xlfn.IFNA('Labor effort'!CW19*VLOOKUP('Labor costs'!$B19,Rates!$A:$B,2,0),"")</f>
        <v/>
      </c>
      <c r="CX19" s="47" t="str">
        <f>_xlfn.IFNA('Labor effort'!CX19*VLOOKUP('Labor costs'!$B19,Rates!$A:$B,2,0),"")</f>
        <v/>
      </c>
      <c r="CY19" s="45" t="str">
        <f>_xlfn.IFNA('Labor effort'!CY19*VLOOKUP('Labor costs'!$B19,Rates!$A:$B,2,0),"")</f>
        <v/>
      </c>
      <c r="CZ19" s="47" t="str">
        <f>_xlfn.IFNA('Labor effort'!CZ19*VLOOKUP('Labor costs'!$B19,Rates!$A:$B,2,0),"")</f>
        <v/>
      </c>
      <c r="DA19" s="45" t="str">
        <f>_xlfn.IFNA('Labor effort'!DA19*VLOOKUP('Labor costs'!$B19,Rates!$A:$B,2,0),"")</f>
        <v/>
      </c>
      <c r="DB19" s="47" t="str">
        <f>_xlfn.IFNA('Labor effort'!DB19*VLOOKUP('Labor costs'!$B19,Rates!$A:$B,2,0),"")</f>
        <v/>
      </c>
      <c r="DC19" s="49">
        <f t="shared" si="2"/>
        <v>0</v>
      </c>
      <c r="DD19" s="50">
        <f t="shared" si="3"/>
        <v>0</v>
      </c>
    </row>
    <row r="20" spans="1:108">
      <c r="A20" s="3"/>
      <c r="B20" s="8"/>
      <c r="C20" s="45" t="str">
        <f>_xlfn.IFNA('Labor effort'!C20*VLOOKUP('Labor costs'!$B20,Rates!$A:$B,2,0),"")</f>
        <v/>
      </c>
      <c r="D20" s="47" t="str">
        <f>_xlfn.IFNA('Labor effort'!D20*VLOOKUP('Labor costs'!$B20,Rates!$A:$B,2,0),"")</f>
        <v/>
      </c>
      <c r="E20" s="45" t="str">
        <f>_xlfn.IFNA('Labor effort'!E20*VLOOKUP('Labor costs'!$B20,Rates!$A:$B,2,0),"")</f>
        <v/>
      </c>
      <c r="F20" s="47" t="str">
        <f>_xlfn.IFNA('Labor effort'!F20*VLOOKUP('Labor costs'!$B20,Rates!$A:$B,2,0),"")</f>
        <v/>
      </c>
      <c r="G20" s="45" t="str">
        <f>_xlfn.IFNA('Labor effort'!G20*VLOOKUP('Labor costs'!$B20,Rates!$A:$B,2,0),"")</f>
        <v/>
      </c>
      <c r="H20" s="47" t="str">
        <f>_xlfn.IFNA('Labor effort'!H20*VLOOKUP('Labor costs'!$B20,Rates!$A:$B,2,0),"")</f>
        <v/>
      </c>
      <c r="I20" s="45" t="str">
        <f>_xlfn.IFNA('Labor effort'!I20*VLOOKUP('Labor costs'!$B20,Rates!$A:$B,2,0),"")</f>
        <v/>
      </c>
      <c r="J20" s="47" t="str">
        <f>_xlfn.IFNA('Labor effort'!J20*VLOOKUP('Labor costs'!$B20,Rates!$A:$B,2,0),"")</f>
        <v/>
      </c>
      <c r="K20" s="45" t="str">
        <f>_xlfn.IFNA('Labor effort'!K20*VLOOKUP('Labor costs'!$B20,Rates!$A:$B,2,0),"")</f>
        <v/>
      </c>
      <c r="L20" s="47" t="str">
        <f>_xlfn.IFNA('Labor effort'!L20*VLOOKUP('Labor costs'!$B20,Rates!$A:$B,2,0),"")</f>
        <v/>
      </c>
      <c r="M20" s="45" t="str">
        <f>_xlfn.IFNA('Labor effort'!M20*VLOOKUP('Labor costs'!$B20,Rates!$A:$B,2,0),"")</f>
        <v/>
      </c>
      <c r="N20" s="47" t="str">
        <f>_xlfn.IFNA('Labor effort'!N20*VLOOKUP('Labor costs'!$B20,Rates!$A:$B,2,0),"")</f>
        <v/>
      </c>
      <c r="O20" s="45" t="str">
        <f>_xlfn.IFNA('Labor effort'!O20*VLOOKUP('Labor costs'!$B20,Rates!$A:$B,2,0),"")</f>
        <v/>
      </c>
      <c r="P20" s="47" t="str">
        <f>_xlfn.IFNA('Labor effort'!P20*VLOOKUP('Labor costs'!$B20,Rates!$A:$B,2,0),"")</f>
        <v/>
      </c>
      <c r="Q20" s="45" t="str">
        <f>_xlfn.IFNA('Labor effort'!Q20*VLOOKUP('Labor costs'!$B20,Rates!$A:$B,2,0),"")</f>
        <v/>
      </c>
      <c r="R20" s="47" t="str">
        <f>_xlfn.IFNA('Labor effort'!R20*VLOOKUP('Labor costs'!$B20,Rates!$A:$B,2,0),"")</f>
        <v/>
      </c>
      <c r="S20" s="45" t="str">
        <f>_xlfn.IFNA('Labor effort'!S20*VLOOKUP('Labor costs'!$B20,Rates!$A:$B,2,0),"")</f>
        <v/>
      </c>
      <c r="T20" s="47" t="str">
        <f>_xlfn.IFNA('Labor effort'!T20*VLOOKUP('Labor costs'!$B20,Rates!$A:$B,2,0),"")</f>
        <v/>
      </c>
      <c r="U20" s="45" t="str">
        <f>_xlfn.IFNA('Labor effort'!U20*VLOOKUP('Labor costs'!$B20,Rates!$A:$B,2,0),"")</f>
        <v/>
      </c>
      <c r="V20" s="47" t="str">
        <f>_xlfn.IFNA('Labor effort'!V20*VLOOKUP('Labor costs'!$B20,Rates!$A:$B,2,0),"")</f>
        <v/>
      </c>
      <c r="W20" s="45" t="str">
        <f>_xlfn.IFNA('Labor effort'!W20*VLOOKUP('Labor costs'!$B20,Rates!$A:$B,2,0),"")</f>
        <v/>
      </c>
      <c r="X20" s="47" t="str">
        <f>_xlfn.IFNA('Labor effort'!X20*VLOOKUP('Labor costs'!$B20,Rates!$A:$B,2,0),"")</f>
        <v/>
      </c>
      <c r="Y20" s="45" t="str">
        <f>_xlfn.IFNA('Labor effort'!Y20*VLOOKUP('Labor costs'!$B20,Rates!$A:$B,2,0),"")</f>
        <v/>
      </c>
      <c r="Z20" s="47" t="str">
        <f>_xlfn.IFNA('Labor effort'!Z20*VLOOKUP('Labor costs'!$B20,Rates!$A:$B,2,0),"")</f>
        <v/>
      </c>
      <c r="AA20" s="45" t="str">
        <f>_xlfn.IFNA('Labor effort'!AA20*VLOOKUP('Labor costs'!$B20,Rates!$A:$B,2,0),"")</f>
        <v/>
      </c>
      <c r="AB20" s="47" t="str">
        <f>_xlfn.IFNA('Labor effort'!AB20*VLOOKUP('Labor costs'!$B20,Rates!$A:$B,2,0),"")</f>
        <v/>
      </c>
      <c r="AC20" s="45" t="str">
        <f>_xlfn.IFNA('Labor effort'!AC20*VLOOKUP('Labor costs'!$B20,Rates!$A:$B,2,0),"")</f>
        <v/>
      </c>
      <c r="AD20" s="47" t="str">
        <f>_xlfn.IFNA('Labor effort'!AD20*VLOOKUP('Labor costs'!$B20,Rates!$A:$B,2,0),"")</f>
        <v/>
      </c>
      <c r="AE20" s="45" t="str">
        <f>_xlfn.IFNA('Labor effort'!AE20*VLOOKUP('Labor costs'!$B20,Rates!$A:$B,2,0),"")</f>
        <v/>
      </c>
      <c r="AF20" s="47" t="str">
        <f>_xlfn.IFNA('Labor effort'!AF20*VLOOKUP('Labor costs'!$B20,Rates!$A:$B,2,0),"")</f>
        <v/>
      </c>
      <c r="AG20" s="45" t="str">
        <f>_xlfn.IFNA('Labor effort'!AG20*VLOOKUP('Labor costs'!$B20,Rates!$A:$B,2,0),"")</f>
        <v/>
      </c>
      <c r="AH20" s="47" t="str">
        <f>_xlfn.IFNA('Labor effort'!AH20*VLOOKUP('Labor costs'!$B20,Rates!$A:$B,2,0),"")</f>
        <v/>
      </c>
      <c r="AI20" s="45" t="str">
        <f>_xlfn.IFNA('Labor effort'!AI20*VLOOKUP('Labor costs'!$B20,Rates!$A:$B,2,0),"")</f>
        <v/>
      </c>
      <c r="AJ20" s="47" t="str">
        <f>_xlfn.IFNA('Labor effort'!AJ20*VLOOKUP('Labor costs'!$B20,Rates!$A:$B,2,0),"")</f>
        <v/>
      </c>
      <c r="AK20" s="45" t="str">
        <f>_xlfn.IFNA('Labor effort'!AK20*VLOOKUP('Labor costs'!$B20,Rates!$A:$B,2,0),"")</f>
        <v/>
      </c>
      <c r="AL20" s="47" t="str">
        <f>_xlfn.IFNA('Labor effort'!AL20*VLOOKUP('Labor costs'!$B20,Rates!$A:$B,2,0),"")</f>
        <v/>
      </c>
      <c r="AM20" s="45" t="str">
        <f>_xlfn.IFNA('Labor effort'!AM20*VLOOKUP('Labor costs'!$B20,Rates!$A:$B,2,0),"")</f>
        <v/>
      </c>
      <c r="AN20" s="47" t="str">
        <f>_xlfn.IFNA('Labor effort'!AN20*VLOOKUP('Labor costs'!$B20,Rates!$A:$B,2,0),"")</f>
        <v/>
      </c>
      <c r="AO20" s="45" t="str">
        <f>_xlfn.IFNA('Labor effort'!AO20*VLOOKUP('Labor costs'!$B20,Rates!$A:$B,2,0),"")</f>
        <v/>
      </c>
      <c r="AP20" s="47" t="str">
        <f>_xlfn.IFNA('Labor effort'!AP20*VLOOKUP('Labor costs'!$B20,Rates!$A:$B,2,0),"")</f>
        <v/>
      </c>
      <c r="AQ20" s="45" t="str">
        <f>_xlfn.IFNA('Labor effort'!AQ20*VLOOKUP('Labor costs'!$B20,Rates!$A:$B,2,0),"")</f>
        <v/>
      </c>
      <c r="AR20" s="47" t="str">
        <f>_xlfn.IFNA('Labor effort'!AR20*VLOOKUP('Labor costs'!$B20,Rates!$A:$B,2,0),"")</f>
        <v/>
      </c>
      <c r="AS20" s="45" t="str">
        <f>_xlfn.IFNA('Labor effort'!AS20*VLOOKUP('Labor costs'!$B20,Rates!$A:$B,2,0),"")</f>
        <v/>
      </c>
      <c r="AT20" s="47" t="str">
        <f>_xlfn.IFNA('Labor effort'!AT20*VLOOKUP('Labor costs'!$B20,Rates!$A:$B,2,0),"")</f>
        <v/>
      </c>
      <c r="AU20" s="45" t="str">
        <f>_xlfn.IFNA('Labor effort'!AU20*VLOOKUP('Labor costs'!$B20,Rates!$A:$B,2,0),"")</f>
        <v/>
      </c>
      <c r="AV20" s="47" t="str">
        <f>_xlfn.IFNA('Labor effort'!AV20*VLOOKUP('Labor costs'!$B20,Rates!$A:$B,2,0),"")</f>
        <v/>
      </c>
      <c r="AW20" s="45" t="str">
        <f>_xlfn.IFNA('Labor effort'!AW20*VLOOKUP('Labor costs'!$B20,Rates!$A:$B,2,0),"")</f>
        <v/>
      </c>
      <c r="AX20" s="47" t="str">
        <f>_xlfn.IFNA('Labor effort'!AX20*VLOOKUP('Labor costs'!$B20,Rates!$A:$B,2,0),"")</f>
        <v/>
      </c>
      <c r="AY20" s="45" t="str">
        <f>_xlfn.IFNA('Labor effort'!AY20*VLOOKUP('Labor costs'!$B20,Rates!$A:$B,2,0),"")</f>
        <v/>
      </c>
      <c r="AZ20" s="47" t="str">
        <f>_xlfn.IFNA('Labor effort'!AZ20*VLOOKUP('Labor costs'!$B20,Rates!$A:$B,2,0),"")</f>
        <v/>
      </c>
      <c r="BA20" s="45" t="str">
        <f>_xlfn.IFNA('Labor effort'!BA20*VLOOKUP('Labor costs'!$B20,Rates!$A:$B,2,0),"")</f>
        <v/>
      </c>
      <c r="BB20" s="47" t="str">
        <f>_xlfn.IFNA('Labor effort'!BB20*VLOOKUP('Labor costs'!$B20,Rates!$A:$B,2,0),"")</f>
        <v/>
      </c>
      <c r="BC20" s="45" t="str">
        <f>_xlfn.IFNA('Labor effort'!BC20*VLOOKUP('Labor costs'!$B20,Rates!$A:$B,2,0),"")</f>
        <v/>
      </c>
      <c r="BD20" s="47" t="str">
        <f>_xlfn.IFNA('Labor effort'!BD20*VLOOKUP('Labor costs'!$B20,Rates!$A:$B,2,0),"")</f>
        <v/>
      </c>
      <c r="BE20" s="45" t="str">
        <f>_xlfn.IFNA('Labor effort'!BE20*VLOOKUP('Labor costs'!$B20,Rates!$A:$B,2,0),"")</f>
        <v/>
      </c>
      <c r="BF20" s="47" t="str">
        <f>_xlfn.IFNA('Labor effort'!BF20*VLOOKUP('Labor costs'!$B20,Rates!$A:$B,2,0),"")</f>
        <v/>
      </c>
      <c r="BG20" s="45" t="str">
        <f>_xlfn.IFNA('Labor effort'!BG20*VLOOKUP('Labor costs'!$B20,Rates!$A:$B,2,0),"")</f>
        <v/>
      </c>
      <c r="BH20" s="47" t="str">
        <f>_xlfn.IFNA('Labor effort'!BH20*VLOOKUP('Labor costs'!$B20,Rates!$A:$B,2,0),"")</f>
        <v/>
      </c>
      <c r="BI20" s="45" t="str">
        <f>_xlfn.IFNA('Labor effort'!BI20*VLOOKUP('Labor costs'!$B20,Rates!$A:$B,2,0),"")</f>
        <v/>
      </c>
      <c r="BJ20" s="47" t="str">
        <f>_xlfn.IFNA('Labor effort'!BJ20*VLOOKUP('Labor costs'!$B20,Rates!$A:$B,2,0),"")</f>
        <v/>
      </c>
      <c r="BK20" s="45" t="str">
        <f>_xlfn.IFNA('Labor effort'!BK20*VLOOKUP('Labor costs'!$B20,Rates!$A:$B,2,0),"")</f>
        <v/>
      </c>
      <c r="BL20" s="47" t="str">
        <f>_xlfn.IFNA('Labor effort'!BL20*VLOOKUP('Labor costs'!$B20,Rates!$A:$B,2,0),"")</f>
        <v/>
      </c>
      <c r="BM20" s="45" t="str">
        <f>_xlfn.IFNA('Labor effort'!BM20*VLOOKUP('Labor costs'!$B20,Rates!$A:$B,2,0),"")</f>
        <v/>
      </c>
      <c r="BN20" s="47" t="str">
        <f>_xlfn.IFNA('Labor effort'!BN20*VLOOKUP('Labor costs'!$B20,Rates!$A:$B,2,0),"")</f>
        <v/>
      </c>
      <c r="BO20" s="45" t="str">
        <f>_xlfn.IFNA('Labor effort'!BO20*VLOOKUP('Labor costs'!$B20,Rates!$A:$B,2,0),"")</f>
        <v/>
      </c>
      <c r="BP20" s="47" t="str">
        <f>_xlfn.IFNA('Labor effort'!BP20*VLOOKUP('Labor costs'!$B20,Rates!$A:$B,2,0),"")</f>
        <v/>
      </c>
      <c r="BQ20" s="45" t="str">
        <f>_xlfn.IFNA('Labor effort'!BQ20*VLOOKUP('Labor costs'!$B20,Rates!$A:$B,2,0),"")</f>
        <v/>
      </c>
      <c r="BR20" s="47" t="str">
        <f>_xlfn.IFNA('Labor effort'!BR20*VLOOKUP('Labor costs'!$B20,Rates!$A:$B,2,0),"")</f>
        <v/>
      </c>
      <c r="BS20" s="45" t="str">
        <f>_xlfn.IFNA('Labor effort'!BS20*VLOOKUP('Labor costs'!$B20,Rates!$A:$B,2,0),"")</f>
        <v/>
      </c>
      <c r="BT20" s="47" t="str">
        <f>_xlfn.IFNA('Labor effort'!BT20*VLOOKUP('Labor costs'!$B20,Rates!$A:$B,2,0),"")</f>
        <v/>
      </c>
      <c r="BU20" s="45" t="str">
        <f>_xlfn.IFNA('Labor effort'!BU20*VLOOKUP('Labor costs'!$B20,Rates!$A:$B,2,0),"")</f>
        <v/>
      </c>
      <c r="BV20" s="47" t="str">
        <f>_xlfn.IFNA('Labor effort'!BV20*VLOOKUP('Labor costs'!$B20,Rates!$A:$B,2,0),"")</f>
        <v/>
      </c>
      <c r="BW20" s="45" t="str">
        <f>_xlfn.IFNA('Labor effort'!BW20*VLOOKUP('Labor costs'!$B20,Rates!$A:$B,2,0),"")</f>
        <v/>
      </c>
      <c r="BX20" s="47" t="str">
        <f>_xlfn.IFNA('Labor effort'!BX20*VLOOKUP('Labor costs'!$B20,Rates!$A:$B,2,0),"")</f>
        <v/>
      </c>
      <c r="BY20" s="45" t="str">
        <f>_xlfn.IFNA('Labor effort'!BY20*VLOOKUP('Labor costs'!$B20,Rates!$A:$B,2,0),"")</f>
        <v/>
      </c>
      <c r="BZ20" s="47" t="str">
        <f>_xlfn.IFNA('Labor effort'!BZ20*VLOOKUP('Labor costs'!$B20,Rates!$A:$B,2,0),"")</f>
        <v/>
      </c>
      <c r="CA20" s="45" t="str">
        <f>_xlfn.IFNA('Labor effort'!CA20*VLOOKUP('Labor costs'!$B20,Rates!$A:$B,2,0),"")</f>
        <v/>
      </c>
      <c r="CB20" s="47" t="str">
        <f>_xlfn.IFNA('Labor effort'!CB20*VLOOKUP('Labor costs'!$B20,Rates!$A:$B,2,0),"")</f>
        <v/>
      </c>
      <c r="CC20" s="45" t="str">
        <f>_xlfn.IFNA('Labor effort'!CC20*VLOOKUP('Labor costs'!$B20,Rates!$A:$B,2,0),"")</f>
        <v/>
      </c>
      <c r="CD20" s="47" t="str">
        <f>_xlfn.IFNA('Labor effort'!CD20*VLOOKUP('Labor costs'!$B20,Rates!$A:$B,2,0),"")</f>
        <v/>
      </c>
      <c r="CE20" s="45" t="str">
        <f>_xlfn.IFNA('Labor effort'!CE20*VLOOKUP('Labor costs'!$B20,Rates!$A:$B,2,0),"")</f>
        <v/>
      </c>
      <c r="CF20" s="47" t="str">
        <f>_xlfn.IFNA('Labor effort'!CF20*VLOOKUP('Labor costs'!$B20,Rates!$A:$B,2,0),"")</f>
        <v/>
      </c>
      <c r="CG20" s="45" t="str">
        <f>_xlfn.IFNA('Labor effort'!CG20*VLOOKUP('Labor costs'!$B20,Rates!$A:$B,2,0),"")</f>
        <v/>
      </c>
      <c r="CH20" s="47" t="str">
        <f>_xlfn.IFNA('Labor effort'!CH20*VLOOKUP('Labor costs'!$B20,Rates!$A:$B,2,0),"")</f>
        <v/>
      </c>
      <c r="CI20" s="45" t="str">
        <f>_xlfn.IFNA('Labor effort'!CI20*VLOOKUP('Labor costs'!$B20,Rates!$A:$B,2,0),"")</f>
        <v/>
      </c>
      <c r="CJ20" s="47" t="str">
        <f>_xlfn.IFNA('Labor effort'!CJ20*VLOOKUP('Labor costs'!$B20,Rates!$A:$B,2,0),"")</f>
        <v/>
      </c>
      <c r="CK20" s="45" t="str">
        <f>_xlfn.IFNA('Labor effort'!CK20*VLOOKUP('Labor costs'!$B20,Rates!$A:$B,2,0),"")</f>
        <v/>
      </c>
      <c r="CL20" s="47" t="str">
        <f>_xlfn.IFNA('Labor effort'!CL20*VLOOKUP('Labor costs'!$B20,Rates!$A:$B,2,0),"")</f>
        <v/>
      </c>
      <c r="CM20" s="45" t="str">
        <f>_xlfn.IFNA('Labor effort'!CM20*VLOOKUP('Labor costs'!$B20,Rates!$A:$B,2,0),"")</f>
        <v/>
      </c>
      <c r="CN20" s="47" t="str">
        <f>_xlfn.IFNA('Labor effort'!CN20*VLOOKUP('Labor costs'!$B20,Rates!$A:$B,2,0),"")</f>
        <v/>
      </c>
      <c r="CO20" s="45" t="str">
        <f>_xlfn.IFNA('Labor effort'!CO20*VLOOKUP('Labor costs'!$B20,Rates!$A:$B,2,0),"")</f>
        <v/>
      </c>
      <c r="CP20" s="47" t="str">
        <f>_xlfn.IFNA('Labor effort'!CP20*VLOOKUP('Labor costs'!$B20,Rates!$A:$B,2,0),"")</f>
        <v/>
      </c>
      <c r="CQ20" s="45" t="str">
        <f>_xlfn.IFNA('Labor effort'!CQ20*VLOOKUP('Labor costs'!$B20,Rates!$A:$B,2,0),"")</f>
        <v/>
      </c>
      <c r="CR20" s="47" t="str">
        <f>_xlfn.IFNA('Labor effort'!CR20*VLOOKUP('Labor costs'!$B20,Rates!$A:$B,2,0),"")</f>
        <v/>
      </c>
      <c r="CS20" s="45" t="str">
        <f>_xlfn.IFNA('Labor effort'!CS20*VLOOKUP('Labor costs'!$B20,Rates!$A:$B,2,0),"")</f>
        <v/>
      </c>
      <c r="CT20" s="47" t="str">
        <f>_xlfn.IFNA('Labor effort'!CT20*VLOOKUP('Labor costs'!$B20,Rates!$A:$B,2,0),"")</f>
        <v/>
      </c>
      <c r="CU20" s="45" t="str">
        <f>_xlfn.IFNA('Labor effort'!CU20*VLOOKUP('Labor costs'!$B20,Rates!$A:$B,2,0),"")</f>
        <v/>
      </c>
      <c r="CV20" s="47" t="str">
        <f>_xlfn.IFNA('Labor effort'!CV20*VLOOKUP('Labor costs'!$B20,Rates!$A:$B,2,0),"")</f>
        <v/>
      </c>
      <c r="CW20" s="45" t="str">
        <f>_xlfn.IFNA('Labor effort'!CW20*VLOOKUP('Labor costs'!$B20,Rates!$A:$B,2,0),"")</f>
        <v/>
      </c>
      <c r="CX20" s="47" t="str">
        <f>_xlfn.IFNA('Labor effort'!CX20*VLOOKUP('Labor costs'!$B20,Rates!$A:$B,2,0),"")</f>
        <v/>
      </c>
      <c r="CY20" s="45" t="str">
        <f>_xlfn.IFNA('Labor effort'!CY20*VLOOKUP('Labor costs'!$B20,Rates!$A:$B,2,0),"")</f>
        <v/>
      </c>
      <c r="CZ20" s="47" t="str">
        <f>_xlfn.IFNA('Labor effort'!CZ20*VLOOKUP('Labor costs'!$B20,Rates!$A:$B,2,0),"")</f>
        <v/>
      </c>
      <c r="DA20" s="45" t="str">
        <f>_xlfn.IFNA('Labor effort'!DA20*VLOOKUP('Labor costs'!$B20,Rates!$A:$B,2,0),"")</f>
        <v/>
      </c>
      <c r="DB20" s="47" t="str">
        <f>_xlfn.IFNA('Labor effort'!DB20*VLOOKUP('Labor costs'!$B20,Rates!$A:$B,2,0),"")</f>
        <v/>
      </c>
      <c r="DC20" s="49">
        <f t="shared" si="2"/>
        <v>0</v>
      </c>
      <c r="DD20" s="50">
        <f t="shared" si="3"/>
        <v>0</v>
      </c>
    </row>
    <row r="21" spans="1:108" ht="17" thickBot="1">
      <c r="A21" s="7"/>
      <c r="B21" s="9"/>
      <c r="C21" s="45" t="str">
        <f>_xlfn.IFNA('Labor effort'!C21*VLOOKUP('Labor costs'!$B21,Rates!$A:$B,2,0),"")</f>
        <v/>
      </c>
      <c r="D21" s="48" t="str">
        <f>_xlfn.IFNA('Labor effort'!D21*VLOOKUP('Labor costs'!$B21,Rates!$A:$B,2,0),"")</f>
        <v/>
      </c>
      <c r="E21" s="45" t="str">
        <f>_xlfn.IFNA('Labor effort'!E21*VLOOKUP('Labor costs'!$B21,Rates!$A:$B,2,0),"")</f>
        <v/>
      </c>
      <c r="F21" s="48" t="str">
        <f>_xlfn.IFNA('Labor effort'!F21*VLOOKUP('Labor costs'!$B21,Rates!$A:$B,2,0),"")</f>
        <v/>
      </c>
      <c r="G21" s="45" t="str">
        <f>_xlfn.IFNA('Labor effort'!G21*VLOOKUP('Labor costs'!$B21,Rates!$A:$B,2,0),"")</f>
        <v/>
      </c>
      <c r="H21" s="48" t="str">
        <f>_xlfn.IFNA('Labor effort'!H21*VLOOKUP('Labor costs'!$B21,Rates!$A:$B,2,0),"")</f>
        <v/>
      </c>
      <c r="I21" s="45" t="str">
        <f>_xlfn.IFNA('Labor effort'!I21*VLOOKUP('Labor costs'!$B21,Rates!$A:$B,2,0),"")</f>
        <v/>
      </c>
      <c r="J21" s="48" t="str">
        <f>_xlfn.IFNA('Labor effort'!J21*VLOOKUP('Labor costs'!$B21,Rates!$A:$B,2,0),"")</f>
        <v/>
      </c>
      <c r="K21" s="45" t="str">
        <f>_xlfn.IFNA('Labor effort'!K21*VLOOKUP('Labor costs'!$B21,Rates!$A:$B,2,0),"")</f>
        <v/>
      </c>
      <c r="L21" s="48" t="str">
        <f>_xlfn.IFNA('Labor effort'!L21*VLOOKUP('Labor costs'!$B21,Rates!$A:$B,2,0),"")</f>
        <v/>
      </c>
      <c r="M21" s="45" t="str">
        <f>_xlfn.IFNA('Labor effort'!M21*VLOOKUP('Labor costs'!$B21,Rates!$A:$B,2,0),"")</f>
        <v/>
      </c>
      <c r="N21" s="48" t="str">
        <f>_xlfn.IFNA('Labor effort'!N21*VLOOKUP('Labor costs'!$B21,Rates!$A:$B,2,0),"")</f>
        <v/>
      </c>
      <c r="O21" s="45" t="str">
        <f>_xlfn.IFNA('Labor effort'!O21*VLOOKUP('Labor costs'!$B21,Rates!$A:$B,2,0),"")</f>
        <v/>
      </c>
      <c r="P21" s="48" t="str">
        <f>_xlfn.IFNA('Labor effort'!P21*VLOOKUP('Labor costs'!$B21,Rates!$A:$B,2,0),"")</f>
        <v/>
      </c>
      <c r="Q21" s="45" t="str">
        <f>_xlfn.IFNA('Labor effort'!Q21*VLOOKUP('Labor costs'!$B21,Rates!$A:$B,2,0),"")</f>
        <v/>
      </c>
      <c r="R21" s="48" t="str">
        <f>_xlfn.IFNA('Labor effort'!R21*VLOOKUP('Labor costs'!$B21,Rates!$A:$B,2,0),"")</f>
        <v/>
      </c>
      <c r="S21" s="45" t="str">
        <f>_xlfn.IFNA('Labor effort'!S21*VLOOKUP('Labor costs'!$B21,Rates!$A:$B,2,0),"")</f>
        <v/>
      </c>
      <c r="T21" s="48" t="str">
        <f>_xlfn.IFNA('Labor effort'!T21*VLOOKUP('Labor costs'!$B21,Rates!$A:$B,2,0),"")</f>
        <v/>
      </c>
      <c r="U21" s="45" t="str">
        <f>_xlfn.IFNA('Labor effort'!U21*VLOOKUP('Labor costs'!$B21,Rates!$A:$B,2,0),"")</f>
        <v/>
      </c>
      <c r="V21" s="48" t="str">
        <f>_xlfn.IFNA('Labor effort'!V21*VLOOKUP('Labor costs'!$B21,Rates!$A:$B,2,0),"")</f>
        <v/>
      </c>
      <c r="W21" s="45" t="str">
        <f>_xlfn.IFNA('Labor effort'!W21*VLOOKUP('Labor costs'!$B21,Rates!$A:$B,2,0),"")</f>
        <v/>
      </c>
      <c r="X21" s="48" t="str">
        <f>_xlfn.IFNA('Labor effort'!X21*VLOOKUP('Labor costs'!$B21,Rates!$A:$B,2,0),"")</f>
        <v/>
      </c>
      <c r="Y21" s="45" t="str">
        <f>_xlfn.IFNA('Labor effort'!Y21*VLOOKUP('Labor costs'!$B21,Rates!$A:$B,2,0),"")</f>
        <v/>
      </c>
      <c r="Z21" s="48" t="str">
        <f>_xlfn.IFNA('Labor effort'!Z21*VLOOKUP('Labor costs'!$B21,Rates!$A:$B,2,0),"")</f>
        <v/>
      </c>
      <c r="AA21" s="45" t="str">
        <f>_xlfn.IFNA('Labor effort'!AA21*VLOOKUP('Labor costs'!$B21,Rates!$A:$B,2,0),"")</f>
        <v/>
      </c>
      <c r="AB21" s="48" t="str">
        <f>_xlfn.IFNA('Labor effort'!AB21*VLOOKUP('Labor costs'!$B21,Rates!$A:$B,2,0),"")</f>
        <v/>
      </c>
      <c r="AC21" s="45" t="str">
        <f>_xlfn.IFNA('Labor effort'!AC21*VLOOKUP('Labor costs'!$B21,Rates!$A:$B,2,0),"")</f>
        <v/>
      </c>
      <c r="AD21" s="48" t="str">
        <f>_xlfn.IFNA('Labor effort'!AD21*VLOOKUP('Labor costs'!$B21,Rates!$A:$B,2,0),"")</f>
        <v/>
      </c>
      <c r="AE21" s="45" t="str">
        <f>_xlfn.IFNA('Labor effort'!AE21*VLOOKUP('Labor costs'!$B21,Rates!$A:$B,2,0),"")</f>
        <v/>
      </c>
      <c r="AF21" s="48" t="str">
        <f>_xlfn.IFNA('Labor effort'!AF21*VLOOKUP('Labor costs'!$B21,Rates!$A:$B,2,0),"")</f>
        <v/>
      </c>
      <c r="AG21" s="45" t="str">
        <f>_xlfn.IFNA('Labor effort'!AG21*VLOOKUP('Labor costs'!$B21,Rates!$A:$B,2,0),"")</f>
        <v/>
      </c>
      <c r="AH21" s="48" t="str">
        <f>_xlfn.IFNA('Labor effort'!AH21*VLOOKUP('Labor costs'!$B21,Rates!$A:$B,2,0),"")</f>
        <v/>
      </c>
      <c r="AI21" s="45" t="str">
        <f>_xlfn.IFNA('Labor effort'!AI21*VLOOKUP('Labor costs'!$B21,Rates!$A:$B,2,0),"")</f>
        <v/>
      </c>
      <c r="AJ21" s="48" t="str">
        <f>_xlfn.IFNA('Labor effort'!AJ21*VLOOKUP('Labor costs'!$B21,Rates!$A:$B,2,0),"")</f>
        <v/>
      </c>
      <c r="AK21" s="45" t="str">
        <f>_xlfn.IFNA('Labor effort'!AK21*VLOOKUP('Labor costs'!$B21,Rates!$A:$B,2,0),"")</f>
        <v/>
      </c>
      <c r="AL21" s="48" t="str">
        <f>_xlfn.IFNA('Labor effort'!AL21*VLOOKUP('Labor costs'!$B21,Rates!$A:$B,2,0),"")</f>
        <v/>
      </c>
      <c r="AM21" s="45" t="str">
        <f>_xlfn.IFNA('Labor effort'!AM21*VLOOKUP('Labor costs'!$B21,Rates!$A:$B,2,0),"")</f>
        <v/>
      </c>
      <c r="AN21" s="48" t="str">
        <f>_xlfn.IFNA('Labor effort'!AN21*VLOOKUP('Labor costs'!$B21,Rates!$A:$B,2,0),"")</f>
        <v/>
      </c>
      <c r="AO21" s="45" t="str">
        <f>_xlfn.IFNA('Labor effort'!AO21*VLOOKUP('Labor costs'!$B21,Rates!$A:$B,2,0),"")</f>
        <v/>
      </c>
      <c r="AP21" s="48" t="str">
        <f>_xlfn.IFNA('Labor effort'!AP21*VLOOKUP('Labor costs'!$B21,Rates!$A:$B,2,0),"")</f>
        <v/>
      </c>
      <c r="AQ21" s="45" t="str">
        <f>_xlfn.IFNA('Labor effort'!AQ21*VLOOKUP('Labor costs'!$B21,Rates!$A:$B,2,0),"")</f>
        <v/>
      </c>
      <c r="AR21" s="48" t="str">
        <f>_xlfn.IFNA('Labor effort'!AR21*VLOOKUP('Labor costs'!$B21,Rates!$A:$B,2,0),"")</f>
        <v/>
      </c>
      <c r="AS21" s="45" t="str">
        <f>_xlfn.IFNA('Labor effort'!AS21*VLOOKUP('Labor costs'!$B21,Rates!$A:$B,2,0),"")</f>
        <v/>
      </c>
      <c r="AT21" s="48" t="str">
        <f>_xlfn.IFNA('Labor effort'!AT21*VLOOKUP('Labor costs'!$B21,Rates!$A:$B,2,0),"")</f>
        <v/>
      </c>
      <c r="AU21" s="45" t="str">
        <f>_xlfn.IFNA('Labor effort'!AU21*VLOOKUP('Labor costs'!$B21,Rates!$A:$B,2,0),"")</f>
        <v/>
      </c>
      <c r="AV21" s="48" t="str">
        <f>_xlfn.IFNA('Labor effort'!AV21*VLOOKUP('Labor costs'!$B21,Rates!$A:$B,2,0),"")</f>
        <v/>
      </c>
      <c r="AW21" s="45" t="str">
        <f>_xlfn.IFNA('Labor effort'!AW21*VLOOKUP('Labor costs'!$B21,Rates!$A:$B,2,0),"")</f>
        <v/>
      </c>
      <c r="AX21" s="48" t="str">
        <f>_xlfn.IFNA('Labor effort'!AX21*VLOOKUP('Labor costs'!$B21,Rates!$A:$B,2,0),"")</f>
        <v/>
      </c>
      <c r="AY21" s="45" t="str">
        <f>_xlfn.IFNA('Labor effort'!AY21*VLOOKUP('Labor costs'!$B21,Rates!$A:$B,2,0),"")</f>
        <v/>
      </c>
      <c r="AZ21" s="48" t="str">
        <f>_xlfn.IFNA('Labor effort'!AZ21*VLOOKUP('Labor costs'!$B21,Rates!$A:$B,2,0),"")</f>
        <v/>
      </c>
      <c r="BA21" s="45" t="str">
        <f>_xlfn.IFNA('Labor effort'!BA21*VLOOKUP('Labor costs'!$B21,Rates!$A:$B,2,0),"")</f>
        <v/>
      </c>
      <c r="BB21" s="48" t="str">
        <f>_xlfn.IFNA('Labor effort'!BB21*VLOOKUP('Labor costs'!$B21,Rates!$A:$B,2,0),"")</f>
        <v/>
      </c>
      <c r="BC21" s="45" t="str">
        <f>_xlfn.IFNA('Labor effort'!BC21*VLOOKUP('Labor costs'!$B21,Rates!$A:$B,2,0),"")</f>
        <v/>
      </c>
      <c r="BD21" s="48" t="str">
        <f>_xlfn.IFNA('Labor effort'!BD21*VLOOKUP('Labor costs'!$B21,Rates!$A:$B,2,0),"")</f>
        <v/>
      </c>
      <c r="BE21" s="45" t="str">
        <f>_xlfn.IFNA('Labor effort'!BE21*VLOOKUP('Labor costs'!$B21,Rates!$A:$B,2,0),"")</f>
        <v/>
      </c>
      <c r="BF21" s="48" t="str">
        <f>_xlfn.IFNA('Labor effort'!BF21*VLOOKUP('Labor costs'!$B21,Rates!$A:$B,2,0),"")</f>
        <v/>
      </c>
      <c r="BG21" s="45" t="str">
        <f>_xlfn.IFNA('Labor effort'!BG21*VLOOKUP('Labor costs'!$B21,Rates!$A:$B,2,0),"")</f>
        <v/>
      </c>
      <c r="BH21" s="48" t="str">
        <f>_xlfn.IFNA('Labor effort'!BH21*VLOOKUP('Labor costs'!$B21,Rates!$A:$B,2,0),"")</f>
        <v/>
      </c>
      <c r="BI21" s="45" t="str">
        <f>_xlfn.IFNA('Labor effort'!BI21*VLOOKUP('Labor costs'!$B21,Rates!$A:$B,2,0),"")</f>
        <v/>
      </c>
      <c r="BJ21" s="48" t="str">
        <f>_xlfn.IFNA('Labor effort'!BJ21*VLOOKUP('Labor costs'!$B21,Rates!$A:$B,2,0),"")</f>
        <v/>
      </c>
      <c r="BK21" s="45" t="str">
        <f>_xlfn.IFNA('Labor effort'!BK21*VLOOKUP('Labor costs'!$B21,Rates!$A:$B,2,0),"")</f>
        <v/>
      </c>
      <c r="BL21" s="48" t="str">
        <f>_xlfn.IFNA('Labor effort'!BL21*VLOOKUP('Labor costs'!$B21,Rates!$A:$B,2,0),"")</f>
        <v/>
      </c>
      <c r="BM21" s="45" t="str">
        <f>_xlfn.IFNA('Labor effort'!BM21*VLOOKUP('Labor costs'!$B21,Rates!$A:$B,2,0),"")</f>
        <v/>
      </c>
      <c r="BN21" s="48" t="str">
        <f>_xlfn.IFNA('Labor effort'!BN21*VLOOKUP('Labor costs'!$B21,Rates!$A:$B,2,0),"")</f>
        <v/>
      </c>
      <c r="BO21" s="45" t="str">
        <f>_xlfn.IFNA('Labor effort'!BO21*VLOOKUP('Labor costs'!$B21,Rates!$A:$B,2,0),"")</f>
        <v/>
      </c>
      <c r="BP21" s="48" t="str">
        <f>_xlfn.IFNA('Labor effort'!BP21*VLOOKUP('Labor costs'!$B21,Rates!$A:$B,2,0),"")</f>
        <v/>
      </c>
      <c r="BQ21" s="45" t="str">
        <f>_xlfn.IFNA('Labor effort'!BQ21*VLOOKUP('Labor costs'!$B21,Rates!$A:$B,2,0),"")</f>
        <v/>
      </c>
      <c r="BR21" s="48" t="str">
        <f>_xlfn.IFNA('Labor effort'!BR21*VLOOKUP('Labor costs'!$B21,Rates!$A:$B,2,0),"")</f>
        <v/>
      </c>
      <c r="BS21" s="45" t="str">
        <f>_xlfn.IFNA('Labor effort'!BS21*VLOOKUP('Labor costs'!$B21,Rates!$A:$B,2,0),"")</f>
        <v/>
      </c>
      <c r="BT21" s="48" t="str">
        <f>_xlfn.IFNA('Labor effort'!BT21*VLOOKUP('Labor costs'!$B21,Rates!$A:$B,2,0),"")</f>
        <v/>
      </c>
      <c r="BU21" s="45" t="str">
        <f>_xlfn.IFNA('Labor effort'!BU21*VLOOKUP('Labor costs'!$B21,Rates!$A:$B,2,0),"")</f>
        <v/>
      </c>
      <c r="BV21" s="48" t="str">
        <f>_xlfn.IFNA('Labor effort'!BV21*VLOOKUP('Labor costs'!$B21,Rates!$A:$B,2,0),"")</f>
        <v/>
      </c>
      <c r="BW21" s="45" t="str">
        <f>_xlfn.IFNA('Labor effort'!BW21*VLOOKUP('Labor costs'!$B21,Rates!$A:$B,2,0),"")</f>
        <v/>
      </c>
      <c r="BX21" s="48" t="str">
        <f>_xlfn.IFNA('Labor effort'!BX21*VLOOKUP('Labor costs'!$B21,Rates!$A:$B,2,0),"")</f>
        <v/>
      </c>
      <c r="BY21" s="45" t="str">
        <f>_xlfn.IFNA('Labor effort'!BY21*VLOOKUP('Labor costs'!$B21,Rates!$A:$B,2,0),"")</f>
        <v/>
      </c>
      <c r="BZ21" s="48" t="str">
        <f>_xlfn.IFNA('Labor effort'!BZ21*VLOOKUP('Labor costs'!$B21,Rates!$A:$B,2,0),"")</f>
        <v/>
      </c>
      <c r="CA21" s="45" t="str">
        <f>_xlfn.IFNA('Labor effort'!CA21*VLOOKUP('Labor costs'!$B21,Rates!$A:$B,2,0),"")</f>
        <v/>
      </c>
      <c r="CB21" s="48" t="str">
        <f>_xlfn.IFNA('Labor effort'!CB21*VLOOKUP('Labor costs'!$B21,Rates!$A:$B,2,0),"")</f>
        <v/>
      </c>
      <c r="CC21" s="45" t="str">
        <f>_xlfn.IFNA('Labor effort'!CC21*VLOOKUP('Labor costs'!$B21,Rates!$A:$B,2,0),"")</f>
        <v/>
      </c>
      <c r="CD21" s="48" t="str">
        <f>_xlfn.IFNA('Labor effort'!CD21*VLOOKUP('Labor costs'!$B21,Rates!$A:$B,2,0),"")</f>
        <v/>
      </c>
      <c r="CE21" s="45" t="str">
        <f>_xlfn.IFNA('Labor effort'!CE21*VLOOKUP('Labor costs'!$B21,Rates!$A:$B,2,0),"")</f>
        <v/>
      </c>
      <c r="CF21" s="48" t="str">
        <f>_xlfn.IFNA('Labor effort'!CF21*VLOOKUP('Labor costs'!$B21,Rates!$A:$B,2,0),"")</f>
        <v/>
      </c>
      <c r="CG21" s="45" t="str">
        <f>_xlfn.IFNA('Labor effort'!CG21*VLOOKUP('Labor costs'!$B21,Rates!$A:$B,2,0),"")</f>
        <v/>
      </c>
      <c r="CH21" s="48" t="str">
        <f>_xlfn.IFNA('Labor effort'!CH21*VLOOKUP('Labor costs'!$B21,Rates!$A:$B,2,0),"")</f>
        <v/>
      </c>
      <c r="CI21" s="45" t="str">
        <f>_xlfn.IFNA('Labor effort'!CI21*VLOOKUP('Labor costs'!$B21,Rates!$A:$B,2,0),"")</f>
        <v/>
      </c>
      <c r="CJ21" s="48" t="str">
        <f>_xlfn.IFNA('Labor effort'!CJ21*VLOOKUP('Labor costs'!$B21,Rates!$A:$B,2,0),"")</f>
        <v/>
      </c>
      <c r="CK21" s="45" t="str">
        <f>_xlfn.IFNA('Labor effort'!CK21*VLOOKUP('Labor costs'!$B21,Rates!$A:$B,2,0),"")</f>
        <v/>
      </c>
      <c r="CL21" s="48" t="str">
        <f>_xlfn.IFNA('Labor effort'!CL21*VLOOKUP('Labor costs'!$B21,Rates!$A:$B,2,0),"")</f>
        <v/>
      </c>
      <c r="CM21" s="45" t="str">
        <f>_xlfn.IFNA('Labor effort'!CM21*VLOOKUP('Labor costs'!$B21,Rates!$A:$B,2,0),"")</f>
        <v/>
      </c>
      <c r="CN21" s="48" t="str">
        <f>_xlfn.IFNA('Labor effort'!CN21*VLOOKUP('Labor costs'!$B21,Rates!$A:$B,2,0),"")</f>
        <v/>
      </c>
      <c r="CO21" s="45" t="str">
        <f>_xlfn.IFNA('Labor effort'!CO21*VLOOKUP('Labor costs'!$B21,Rates!$A:$B,2,0),"")</f>
        <v/>
      </c>
      <c r="CP21" s="48" t="str">
        <f>_xlfn.IFNA('Labor effort'!CP21*VLOOKUP('Labor costs'!$B21,Rates!$A:$B,2,0),"")</f>
        <v/>
      </c>
      <c r="CQ21" s="45" t="str">
        <f>_xlfn.IFNA('Labor effort'!CQ21*VLOOKUP('Labor costs'!$B21,Rates!$A:$B,2,0),"")</f>
        <v/>
      </c>
      <c r="CR21" s="48" t="str">
        <f>_xlfn.IFNA('Labor effort'!CR21*VLOOKUP('Labor costs'!$B21,Rates!$A:$B,2,0),"")</f>
        <v/>
      </c>
      <c r="CS21" s="45" t="str">
        <f>_xlfn.IFNA('Labor effort'!CS21*VLOOKUP('Labor costs'!$B21,Rates!$A:$B,2,0),"")</f>
        <v/>
      </c>
      <c r="CT21" s="48" t="str">
        <f>_xlfn.IFNA('Labor effort'!CT21*VLOOKUP('Labor costs'!$B21,Rates!$A:$B,2,0),"")</f>
        <v/>
      </c>
      <c r="CU21" s="45" t="str">
        <f>_xlfn.IFNA('Labor effort'!CU21*VLOOKUP('Labor costs'!$B21,Rates!$A:$B,2,0),"")</f>
        <v/>
      </c>
      <c r="CV21" s="48" t="str">
        <f>_xlfn.IFNA('Labor effort'!CV21*VLOOKUP('Labor costs'!$B21,Rates!$A:$B,2,0),"")</f>
        <v/>
      </c>
      <c r="CW21" s="45" t="str">
        <f>_xlfn.IFNA('Labor effort'!CW21*VLOOKUP('Labor costs'!$B21,Rates!$A:$B,2,0),"")</f>
        <v/>
      </c>
      <c r="CX21" s="48" t="str">
        <f>_xlfn.IFNA('Labor effort'!CX21*VLOOKUP('Labor costs'!$B21,Rates!$A:$B,2,0),"")</f>
        <v/>
      </c>
      <c r="CY21" s="45" t="str">
        <f>_xlfn.IFNA('Labor effort'!CY21*VLOOKUP('Labor costs'!$B21,Rates!$A:$B,2,0),"")</f>
        <v/>
      </c>
      <c r="CZ21" s="48" t="str">
        <f>_xlfn.IFNA('Labor effort'!CZ21*VLOOKUP('Labor costs'!$B21,Rates!$A:$B,2,0),"")</f>
        <v/>
      </c>
      <c r="DA21" s="45" t="str">
        <f>_xlfn.IFNA('Labor effort'!DA21*VLOOKUP('Labor costs'!$B21,Rates!$A:$B,2,0),"")</f>
        <v/>
      </c>
      <c r="DB21" s="48" t="str">
        <f>_xlfn.IFNA('Labor effort'!DB21*VLOOKUP('Labor costs'!$B21,Rates!$A:$B,2,0),"")</f>
        <v/>
      </c>
      <c r="DC21" s="49">
        <f t="shared" si="2"/>
        <v>0</v>
      </c>
      <c r="DD21" s="50">
        <f t="shared" si="3"/>
        <v>0</v>
      </c>
    </row>
    <row r="22" spans="1:108" ht="23" customHeight="1" thickBot="1">
      <c r="A22" s="6" t="s">
        <v>12</v>
      </c>
      <c r="B22" s="10"/>
      <c r="C22" s="18">
        <f>SUM(C7:C21)</f>
        <v>880</v>
      </c>
      <c r="D22" s="19">
        <f t="shared" ref="D22:BO22" si="6">SUM(D7:D21)</f>
        <v>890</v>
      </c>
      <c r="E22" s="18">
        <f t="shared" si="6"/>
        <v>830</v>
      </c>
      <c r="F22" s="19">
        <f t="shared" si="6"/>
        <v>690</v>
      </c>
      <c r="G22" s="13">
        <f t="shared" si="6"/>
        <v>770</v>
      </c>
      <c r="H22" s="22">
        <f t="shared" si="6"/>
        <v>765</v>
      </c>
      <c r="I22" s="18">
        <f t="shared" si="6"/>
        <v>1280</v>
      </c>
      <c r="J22" s="19">
        <f t="shared" si="6"/>
        <v>0</v>
      </c>
      <c r="K22" s="13">
        <f t="shared" si="6"/>
        <v>300</v>
      </c>
      <c r="L22" s="22">
        <f t="shared" si="6"/>
        <v>0</v>
      </c>
      <c r="M22" s="18">
        <f t="shared" si="6"/>
        <v>360</v>
      </c>
      <c r="N22" s="19">
        <f t="shared" si="6"/>
        <v>0</v>
      </c>
      <c r="O22" s="13">
        <f t="shared" si="6"/>
        <v>420</v>
      </c>
      <c r="P22" s="22">
        <f t="shared" si="6"/>
        <v>0</v>
      </c>
      <c r="Q22" s="18">
        <f t="shared" si="6"/>
        <v>480</v>
      </c>
      <c r="R22" s="19">
        <f t="shared" si="6"/>
        <v>0</v>
      </c>
      <c r="S22" s="13">
        <f t="shared" si="6"/>
        <v>0</v>
      </c>
      <c r="T22" s="22">
        <f t="shared" si="6"/>
        <v>0</v>
      </c>
      <c r="U22" s="18">
        <f t="shared" si="6"/>
        <v>0</v>
      </c>
      <c r="V22" s="19">
        <f t="shared" si="6"/>
        <v>0</v>
      </c>
      <c r="W22" s="13">
        <f t="shared" si="6"/>
        <v>0</v>
      </c>
      <c r="X22" s="22">
        <f t="shared" si="6"/>
        <v>0</v>
      </c>
      <c r="Y22" s="18">
        <f t="shared" si="6"/>
        <v>0</v>
      </c>
      <c r="Z22" s="19">
        <f t="shared" si="6"/>
        <v>0</v>
      </c>
      <c r="AA22" s="18">
        <f t="shared" si="6"/>
        <v>0</v>
      </c>
      <c r="AB22" s="19">
        <f t="shared" si="6"/>
        <v>0</v>
      </c>
      <c r="AC22" s="18">
        <f t="shared" si="6"/>
        <v>0</v>
      </c>
      <c r="AD22" s="19">
        <f t="shared" si="6"/>
        <v>0</v>
      </c>
      <c r="AE22" s="18">
        <f t="shared" si="6"/>
        <v>0</v>
      </c>
      <c r="AF22" s="19">
        <f t="shared" si="6"/>
        <v>0</v>
      </c>
      <c r="AG22" s="18">
        <f t="shared" si="6"/>
        <v>0</v>
      </c>
      <c r="AH22" s="19">
        <f t="shared" si="6"/>
        <v>0</v>
      </c>
      <c r="AI22" s="18">
        <f t="shared" si="6"/>
        <v>0</v>
      </c>
      <c r="AJ22" s="19">
        <f t="shared" si="6"/>
        <v>0</v>
      </c>
      <c r="AK22" s="18">
        <f t="shared" si="6"/>
        <v>0</v>
      </c>
      <c r="AL22" s="19">
        <f t="shared" si="6"/>
        <v>0</v>
      </c>
      <c r="AM22" s="18">
        <f t="shared" si="6"/>
        <v>0</v>
      </c>
      <c r="AN22" s="19">
        <f t="shared" si="6"/>
        <v>0</v>
      </c>
      <c r="AO22" s="18">
        <f t="shared" si="6"/>
        <v>0</v>
      </c>
      <c r="AP22" s="19">
        <f t="shared" si="6"/>
        <v>0</v>
      </c>
      <c r="AQ22" s="18">
        <f t="shared" si="6"/>
        <v>0</v>
      </c>
      <c r="AR22" s="19">
        <f t="shared" si="6"/>
        <v>0</v>
      </c>
      <c r="AS22" s="18">
        <f t="shared" si="6"/>
        <v>0</v>
      </c>
      <c r="AT22" s="19">
        <f t="shared" si="6"/>
        <v>0</v>
      </c>
      <c r="AU22" s="18">
        <f t="shared" si="6"/>
        <v>0</v>
      </c>
      <c r="AV22" s="19">
        <f t="shared" si="6"/>
        <v>0</v>
      </c>
      <c r="AW22" s="18">
        <f t="shared" si="6"/>
        <v>0</v>
      </c>
      <c r="AX22" s="19">
        <f t="shared" si="6"/>
        <v>0</v>
      </c>
      <c r="AY22" s="18">
        <f t="shared" si="6"/>
        <v>0</v>
      </c>
      <c r="AZ22" s="19">
        <f t="shared" si="6"/>
        <v>0</v>
      </c>
      <c r="BA22" s="18">
        <f t="shared" si="6"/>
        <v>0</v>
      </c>
      <c r="BB22" s="19">
        <f t="shared" si="6"/>
        <v>0</v>
      </c>
      <c r="BC22" s="18">
        <f t="shared" si="6"/>
        <v>0</v>
      </c>
      <c r="BD22" s="19">
        <f t="shared" si="6"/>
        <v>0</v>
      </c>
      <c r="BE22" s="18">
        <f t="shared" si="6"/>
        <v>0</v>
      </c>
      <c r="BF22" s="19">
        <f t="shared" si="6"/>
        <v>0</v>
      </c>
      <c r="BG22" s="18">
        <f t="shared" si="6"/>
        <v>0</v>
      </c>
      <c r="BH22" s="19">
        <f t="shared" si="6"/>
        <v>0</v>
      </c>
      <c r="BI22" s="18">
        <f t="shared" si="6"/>
        <v>0</v>
      </c>
      <c r="BJ22" s="19">
        <f t="shared" si="6"/>
        <v>0</v>
      </c>
      <c r="BK22" s="18">
        <f t="shared" si="6"/>
        <v>0</v>
      </c>
      <c r="BL22" s="19">
        <f t="shared" si="6"/>
        <v>0</v>
      </c>
      <c r="BM22" s="18">
        <f t="shared" si="6"/>
        <v>0</v>
      </c>
      <c r="BN22" s="19">
        <f t="shared" si="6"/>
        <v>0</v>
      </c>
      <c r="BO22" s="18">
        <f t="shared" si="6"/>
        <v>0</v>
      </c>
      <c r="BP22" s="19">
        <f t="shared" ref="BP22:DD22" si="7">SUM(BP7:BP21)</f>
        <v>0</v>
      </c>
      <c r="BQ22" s="18">
        <f t="shared" si="7"/>
        <v>0</v>
      </c>
      <c r="BR22" s="19">
        <f t="shared" si="7"/>
        <v>0</v>
      </c>
      <c r="BS22" s="18">
        <f t="shared" si="7"/>
        <v>0</v>
      </c>
      <c r="BT22" s="19">
        <f t="shared" si="7"/>
        <v>0</v>
      </c>
      <c r="BU22" s="18">
        <f t="shared" si="7"/>
        <v>0</v>
      </c>
      <c r="BV22" s="19">
        <f t="shared" si="7"/>
        <v>0</v>
      </c>
      <c r="BW22" s="18">
        <f t="shared" si="7"/>
        <v>0</v>
      </c>
      <c r="BX22" s="19">
        <f t="shared" si="7"/>
        <v>0</v>
      </c>
      <c r="BY22" s="18">
        <f t="shared" si="7"/>
        <v>0</v>
      </c>
      <c r="BZ22" s="19">
        <f t="shared" si="7"/>
        <v>0</v>
      </c>
      <c r="CA22" s="18">
        <f t="shared" si="7"/>
        <v>0</v>
      </c>
      <c r="CB22" s="19">
        <f t="shared" si="7"/>
        <v>0</v>
      </c>
      <c r="CC22" s="18">
        <f t="shared" si="7"/>
        <v>0</v>
      </c>
      <c r="CD22" s="19">
        <f t="shared" si="7"/>
        <v>0</v>
      </c>
      <c r="CE22" s="18">
        <f t="shared" si="7"/>
        <v>0</v>
      </c>
      <c r="CF22" s="19">
        <f t="shared" si="7"/>
        <v>0</v>
      </c>
      <c r="CG22" s="18">
        <f t="shared" si="7"/>
        <v>0</v>
      </c>
      <c r="CH22" s="19">
        <f t="shared" si="7"/>
        <v>0</v>
      </c>
      <c r="CI22" s="18">
        <f t="shared" si="7"/>
        <v>0</v>
      </c>
      <c r="CJ22" s="19">
        <f t="shared" si="7"/>
        <v>0</v>
      </c>
      <c r="CK22" s="18">
        <f t="shared" si="7"/>
        <v>0</v>
      </c>
      <c r="CL22" s="19">
        <f t="shared" si="7"/>
        <v>0</v>
      </c>
      <c r="CM22" s="18">
        <f t="shared" si="7"/>
        <v>0</v>
      </c>
      <c r="CN22" s="19">
        <f t="shared" si="7"/>
        <v>0</v>
      </c>
      <c r="CO22" s="18">
        <f t="shared" si="7"/>
        <v>0</v>
      </c>
      <c r="CP22" s="19">
        <f t="shared" si="7"/>
        <v>0</v>
      </c>
      <c r="CQ22" s="18">
        <f t="shared" si="7"/>
        <v>0</v>
      </c>
      <c r="CR22" s="19">
        <f t="shared" si="7"/>
        <v>0</v>
      </c>
      <c r="CS22" s="18">
        <f t="shared" si="7"/>
        <v>0</v>
      </c>
      <c r="CT22" s="19">
        <f t="shared" si="7"/>
        <v>0</v>
      </c>
      <c r="CU22" s="18">
        <f t="shared" si="7"/>
        <v>0</v>
      </c>
      <c r="CV22" s="19">
        <f t="shared" si="7"/>
        <v>0</v>
      </c>
      <c r="CW22" s="18">
        <f t="shared" si="7"/>
        <v>0</v>
      </c>
      <c r="CX22" s="19">
        <f t="shared" si="7"/>
        <v>0</v>
      </c>
      <c r="CY22" s="18">
        <f t="shared" si="7"/>
        <v>0</v>
      </c>
      <c r="CZ22" s="19">
        <f t="shared" si="7"/>
        <v>0</v>
      </c>
      <c r="DA22" s="18">
        <f t="shared" si="7"/>
        <v>0</v>
      </c>
      <c r="DB22" s="19">
        <f t="shared" si="7"/>
        <v>0</v>
      </c>
      <c r="DC22" s="51">
        <f t="shared" si="7"/>
        <v>5320</v>
      </c>
      <c r="DD22" s="52">
        <f t="shared" si="7"/>
        <v>2345</v>
      </c>
    </row>
  </sheetData>
  <mergeCells count="79">
    <mergeCell ref="CW4:CX4"/>
    <mergeCell ref="CY4:CZ4"/>
    <mergeCell ref="DA4:DB4"/>
    <mergeCell ref="DC4:DD5"/>
    <mergeCell ref="C1:M1"/>
    <mergeCell ref="CK4:CL4"/>
    <mergeCell ref="CM4:CN4"/>
    <mergeCell ref="CO4:CP4"/>
    <mergeCell ref="CQ4:CR4"/>
    <mergeCell ref="CS4:CT4"/>
    <mergeCell ref="CU4:CV4"/>
    <mergeCell ref="BY4:BZ4"/>
    <mergeCell ref="CA4:CB4"/>
    <mergeCell ref="CC4:CD4"/>
    <mergeCell ref="CE4:CF4"/>
    <mergeCell ref="CG4:CH4"/>
    <mergeCell ref="CI4:CJ4"/>
    <mergeCell ref="BM4:BN4"/>
    <mergeCell ref="BO4:BP4"/>
    <mergeCell ref="BQ4:BR4"/>
    <mergeCell ref="BS4:BT4"/>
    <mergeCell ref="BU4:BV4"/>
    <mergeCell ref="BW4:BX4"/>
    <mergeCell ref="AK4:AL4"/>
    <mergeCell ref="BK4:BL4"/>
    <mergeCell ref="AO4:AP4"/>
    <mergeCell ref="AQ4:AR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CA3:CJ3"/>
    <mergeCell ref="CK3:CR3"/>
    <mergeCell ref="CS3:DB3"/>
    <mergeCell ref="C4:D4"/>
    <mergeCell ref="E4:F4"/>
    <mergeCell ref="G4:H4"/>
    <mergeCell ref="I4:J4"/>
    <mergeCell ref="K4:L4"/>
    <mergeCell ref="M4:N4"/>
    <mergeCell ref="O4:P4"/>
    <mergeCell ref="AM4:AN4"/>
    <mergeCell ref="Q4:R4"/>
    <mergeCell ref="S4:T4"/>
    <mergeCell ref="U4:V4"/>
    <mergeCell ref="W4:X4"/>
    <mergeCell ref="Y4:Z4"/>
    <mergeCell ref="DC2:DD3"/>
    <mergeCell ref="C3:J3"/>
    <mergeCell ref="K3:R3"/>
    <mergeCell ref="S3:Z3"/>
    <mergeCell ref="AA3:AJ3"/>
    <mergeCell ref="AK3:AR3"/>
    <mergeCell ref="AS3:AZ3"/>
    <mergeCell ref="BA3:BJ3"/>
    <mergeCell ref="BK3:BR3"/>
    <mergeCell ref="BS3:BZ3"/>
    <mergeCell ref="BA2:BJ2"/>
    <mergeCell ref="BK2:BR2"/>
    <mergeCell ref="BS2:BZ2"/>
    <mergeCell ref="CA2:CJ2"/>
    <mergeCell ref="CK2:CR2"/>
    <mergeCell ref="CS2:DB2"/>
    <mergeCell ref="AS2:AZ2"/>
    <mergeCell ref="C2:J2"/>
    <mergeCell ref="K2:R2"/>
    <mergeCell ref="S2:Z2"/>
    <mergeCell ref="AA2:AJ2"/>
    <mergeCell ref="AK2:AR2"/>
  </mergeCells>
  <pageMargins left="0.7" right="0.7" top="0.78740157499999996" bottom="0.78740157499999996"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E3A2F-F2C9-AD42-ADAA-C5C9D81CB5DB}">
  <dimension ref="A1:DD22"/>
  <sheetViews>
    <sheetView zoomScaleNormal="100" workbookViewId="0">
      <pane xSplit="2" ySplit="6" topLeftCell="C7" activePane="bottomRight" state="frozen"/>
      <selection pane="topRight" activeCell="C1" sqref="C1"/>
      <selection pane="bottomLeft" activeCell="A5" sqref="A5"/>
      <selection pane="bottomRight" activeCell="C24" sqref="C24"/>
    </sheetView>
  </sheetViews>
  <sheetFormatPr baseColWidth="10" defaultRowHeight="16"/>
  <cols>
    <col min="1" max="1" width="18.140625" customWidth="1"/>
    <col min="2" max="2" width="21.85546875" customWidth="1"/>
    <col min="3" max="8" width="11.42578125" style="2" customWidth="1"/>
    <col min="9" max="106" width="11.42578125" style="1" customWidth="1"/>
    <col min="107" max="108" width="12.5703125" customWidth="1"/>
  </cols>
  <sheetData>
    <row r="1" spans="1:108" ht="35" customHeight="1">
      <c r="A1" s="5" t="s">
        <v>40</v>
      </c>
      <c r="C1" s="4" t="s">
        <v>43</v>
      </c>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55</v>
      </c>
      <c r="DD4" s="95"/>
    </row>
    <row r="5" spans="1:108" ht="17" customHeight="1">
      <c r="B5" s="39" t="s">
        <v>33</v>
      </c>
      <c r="C5" s="37">
        <v>44199</v>
      </c>
      <c r="D5" s="38">
        <f>C5+6</f>
        <v>44205</v>
      </c>
      <c r="E5" s="37">
        <f>C5+7</f>
        <v>44206</v>
      </c>
      <c r="F5" s="38">
        <f>D5+7</f>
        <v>44212</v>
      </c>
      <c r="G5" s="37">
        <f t="shared" ref="G5:BR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si="0"/>
        <v>44283</v>
      </c>
      <c r="AB5" s="38">
        <f t="shared" si="0"/>
        <v>44289</v>
      </c>
      <c r="AC5" s="37">
        <f t="shared" si="0"/>
        <v>44290</v>
      </c>
      <c r="AD5" s="38">
        <f t="shared" si="0"/>
        <v>44296</v>
      </c>
      <c r="AE5" s="37">
        <f t="shared" si="0"/>
        <v>44297</v>
      </c>
      <c r="AF5" s="38">
        <f t="shared" si="0"/>
        <v>44303</v>
      </c>
      <c r="AG5" s="37">
        <f t="shared" si="0"/>
        <v>44304</v>
      </c>
      <c r="AH5" s="38">
        <f t="shared" si="0"/>
        <v>44310</v>
      </c>
      <c r="AI5" s="37">
        <f t="shared" si="0"/>
        <v>44311</v>
      </c>
      <c r="AJ5" s="38">
        <f t="shared" si="0"/>
        <v>44317</v>
      </c>
      <c r="AK5" s="37">
        <f t="shared" si="0"/>
        <v>44318</v>
      </c>
      <c r="AL5" s="38">
        <f t="shared" si="0"/>
        <v>44324</v>
      </c>
      <c r="AM5" s="37">
        <f t="shared" si="0"/>
        <v>44325</v>
      </c>
      <c r="AN5" s="38">
        <f t="shared" si="0"/>
        <v>44331</v>
      </c>
      <c r="AO5" s="37">
        <f t="shared" si="0"/>
        <v>44332</v>
      </c>
      <c r="AP5" s="38">
        <f t="shared" si="0"/>
        <v>44338</v>
      </c>
      <c r="AQ5" s="37">
        <f t="shared" si="0"/>
        <v>44339</v>
      </c>
      <c r="AR5" s="38">
        <f t="shared" si="0"/>
        <v>44345</v>
      </c>
      <c r="AS5" s="37">
        <f t="shared" si="0"/>
        <v>44346</v>
      </c>
      <c r="AT5" s="38">
        <f t="shared" si="0"/>
        <v>44352</v>
      </c>
      <c r="AU5" s="37">
        <f t="shared" si="0"/>
        <v>44353</v>
      </c>
      <c r="AV5" s="38">
        <f t="shared" si="0"/>
        <v>44359</v>
      </c>
      <c r="AW5" s="37">
        <f t="shared" si="0"/>
        <v>44360</v>
      </c>
      <c r="AX5" s="38">
        <f t="shared" si="0"/>
        <v>44366</v>
      </c>
      <c r="AY5" s="37">
        <f t="shared" si="0"/>
        <v>44367</v>
      </c>
      <c r="AZ5" s="38">
        <f t="shared" si="0"/>
        <v>44373</v>
      </c>
      <c r="BA5" s="37">
        <f t="shared" si="0"/>
        <v>44374</v>
      </c>
      <c r="BB5" s="38">
        <f t="shared" si="0"/>
        <v>44380</v>
      </c>
      <c r="BC5" s="37">
        <f t="shared" si="0"/>
        <v>44381</v>
      </c>
      <c r="BD5" s="38">
        <f t="shared" si="0"/>
        <v>44387</v>
      </c>
      <c r="BE5" s="37">
        <f t="shared" si="0"/>
        <v>44388</v>
      </c>
      <c r="BF5" s="38">
        <f t="shared" si="0"/>
        <v>44394</v>
      </c>
      <c r="BG5" s="37">
        <f t="shared" si="0"/>
        <v>44395</v>
      </c>
      <c r="BH5" s="38">
        <f t="shared" si="0"/>
        <v>44401</v>
      </c>
      <c r="BI5" s="37">
        <f t="shared" si="0"/>
        <v>44402</v>
      </c>
      <c r="BJ5" s="38">
        <f t="shared" si="0"/>
        <v>44408</v>
      </c>
      <c r="BK5" s="37">
        <f t="shared" si="0"/>
        <v>44409</v>
      </c>
      <c r="BL5" s="38">
        <f t="shared" si="0"/>
        <v>44415</v>
      </c>
      <c r="BM5" s="37">
        <f t="shared" si="0"/>
        <v>44416</v>
      </c>
      <c r="BN5" s="38">
        <f t="shared" si="0"/>
        <v>44422</v>
      </c>
      <c r="BO5" s="37">
        <f t="shared" si="0"/>
        <v>44423</v>
      </c>
      <c r="BP5" s="38">
        <f t="shared" si="0"/>
        <v>44429</v>
      </c>
      <c r="BQ5" s="37">
        <f t="shared" si="0"/>
        <v>44430</v>
      </c>
      <c r="BR5" s="38">
        <f t="shared" si="0"/>
        <v>44436</v>
      </c>
      <c r="BS5" s="37">
        <f t="shared" ref="BS5:DB5" si="1">BQ5+7</f>
        <v>44437</v>
      </c>
      <c r="BT5" s="38">
        <f t="shared" si="1"/>
        <v>44443</v>
      </c>
      <c r="BU5" s="37">
        <f t="shared" si="1"/>
        <v>44444</v>
      </c>
      <c r="BV5" s="38">
        <f t="shared" si="1"/>
        <v>44450</v>
      </c>
      <c r="BW5" s="37">
        <f t="shared" si="1"/>
        <v>44451</v>
      </c>
      <c r="BX5" s="38">
        <f t="shared" si="1"/>
        <v>44457</v>
      </c>
      <c r="BY5" s="37">
        <f t="shared" si="1"/>
        <v>44458</v>
      </c>
      <c r="BZ5" s="38">
        <f t="shared" si="1"/>
        <v>44464</v>
      </c>
      <c r="CA5" s="37">
        <f t="shared" si="1"/>
        <v>44465</v>
      </c>
      <c r="CB5" s="38">
        <f t="shared" si="1"/>
        <v>44471</v>
      </c>
      <c r="CC5" s="37">
        <f t="shared" si="1"/>
        <v>44472</v>
      </c>
      <c r="CD5" s="38">
        <f t="shared" si="1"/>
        <v>44478</v>
      </c>
      <c r="CE5" s="37">
        <f t="shared" si="1"/>
        <v>44479</v>
      </c>
      <c r="CF5" s="38">
        <f t="shared" si="1"/>
        <v>44485</v>
      </c>
      <c r="CG5" s="37">
        <f t="shared" si="1"/>
        <v>44486</v>
      </c>
      <c r="CH5" s="38">
        <f t="shared" si="1"/>
        <v>44492</v>
      </c>
      <c r="CI5" s="37">
        <f t="shared" si="1"/>
        <v>44493</v>
      </c>
      <c r="CJ5" s="38">
        <f t="shared" si="1"/>
        <v>44499</v>
      </c>
      <c r="CK5" s="37">
        <f t="shared" si="1"/>
        <v>44500</v>
      </c>
      <c r="CL5" s="38">
        <f t="shared" si="1"/>
        <v>44506</v>
      </c>
      <c r="CM5" s="37">
        <f t="shared" si="1"/>
        <v>44507</v>
      </c>
      <c r="CN5" s="38">
        <f t="shared" si="1"/>
        <v>44513</v>
      </c>
      <c r="CO5" s="37">
        <f t="shared" si="1"/>
        <v>44514</v>
      </c>
      <c r="CP5" s="38">
        <f t="shared" si="1"/>
        <v>44520</v>
      </c>
      <c r="CQ5" s="37">
        <f t="shared" si="1"/>
        <v>44521</v>
      </c>
      <c r="CR5" s="38">
        <f t="shared" si="1"/>
        <v>44527</v>
      </c>
      <c r="CS5" s="37">
        <f t="shared" si="1"/>
        <v>44528</v>
      </c>
      <c r="CT5" s="38">
        <f t="shared" si="1"/>
        <v>44534</v>
      </c>
      <c r="CU5" s="37">
        <f t="shared" si="1"/>
        <v>44535</v>
      </c>
      <c r="CV5" s="38">
        <f t="shared" si="1"/>
        <v>44541</v>
      </c>
      <c r="CW5" s="37">
        <f t="shared" si="1"/>
        <v>44542</v>
      </c>
      <c r="CX5" s="38">
        <f t="shared" si="1"/>
        <v>44548</v>
      </c>
      <c r="CY5" s="37">
        <f t="shared" si="1"/>
        <v>44549</v>
      </c>
      <c r="CZ5" s="70">
        <f t="shared" si="1"/>
        <v>44555</v>
      </c>
      <c r="DA5" s="37">
        <f t="shared" si="1"/>
        <v>44556</v>
      </c>
      <c r="DB5" s="38">
        <f t="shared" si="1"/>
        <v>44562</v>
      </c>
      <c r="DC5" s="96"/>
      <c r="DD5" s="97"/>
    </row>
    <row r="6" spans="1:108" ht="19" customHeight="1">
      <c r="A6" s="31" t="s">
        <v>41</v>
      </c>
      <c r="B6" s="32" t="s">
        <v>42</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t="s">
        <v>77</v>
      </c>
      <c r="B7" s="8" t="s">
        <v>78</v>
      </c>
      <c r="C7" s="45">
        <f>100*35</f>
        <v>3500</v>
      </c>
      <c r="D7" s="53">
        <v>3478</v>
      </c>
      <c r="E7" s="45"/>
      <c r="F7" s="53"/>
      <c r="G7" s="54"/>
      <c r="H7" s="55"/>
      <c r="I7" s="56"/>
      <c r="J7" s="53"/>
      <c r="K7" s="57"/>
      <c r="L7" s="55"/>
      <c r="M7" s="56"/>
      <c r="N7" s="53"/>
      <c r="O7" s="57"/>
      <c r="P7" s="55"/>
      <c r="Q7" s="56"/>
      <c r="R7" s="53"/>
      <c r="S7" s="57"/>
      <c r="T7" s="55"/>
      <c r="U7" s="56"/>
      <c r="V7" s="53"/>
      <c r="W7" s="57"/>
      <c r="X7" s="55"/>
      <c r="Y7" s="56"/>
      <c r="Z7" s="53"/>
      <c r="AA7" s="56"/>
      <c r="AB7" s="53"/>
      <c r="AC7" s="56"/>
      <c r="AD7" s="53"/>
      <c r="AE7" s="56"/>
      <c r="AF7" s="53"/>
      <c r="AG7" s="56"/>
      <c r="AH7" s="53"/>
      <c r="AI7" s="56"/>
      <c r="AJ7" s="53"/>
      <c r="AK7" s="56"/>
      <c r="AL7" s="53"/>
      <c r="AM7" s="56"/>
      <c r="AN7" s="53"/>
      <c r="AO7" s="56"/>
      <c r="AP7" s="53"/>
      <c r="AQ7" s="56"/>
      <c r="AR7" s="53"/>
      <c r="AS7" s="56"/>
      <c r="AT7" s="53"/>
      <c r="AU7" s="56"/>
      <c r="AV7" s="53"/>
      <c r="AW7" s="56"/>
      <c r="AX7" s="53"/>
      <c r="AY7" s="56"/>
      <c r="AZ7" s="53"/>
      <c r="BA7" s="56"/>
      <c r="BB7" s="53"/>
      <c r="BC7" s="56"/>
      <c r="BD7" s="53"/>
      <c r="BE7" s="56"/>
      <c r="BF7" s="53"/>
      <c r="BG7" s="56"/>
      <c r="BH7" s="53"/>
      <c r="BI7" s="56"/>
      <c r="BJ7" s="53"/>
      <c r="BK7" s="56"/>
      <c r="BL7" s="53"/>
      <c r="BM7" s="56"/>
      <c r="BN7" s="53"/>
      <c r="BO7" s="56"/>
      <c r="BP7" s="53"/>
      <c r="BQ7" s="56"/>
      <c r="BR7" s="53"/>
      <c r="BS7" s="56"/>
      <c r="BT7" s="53"/>
      <c r="BU7" s="56"/>
      <c r="BV7" s="53"/>
      <c r="BW7" s="56"/>
      <c r="BX7" s="53"/>
      <c r="BY7" s="56"/>
      <c r="BZ7" s="53"/>
      <c r="CA7" s="56"/>
      <c r="CB7" s="53"/>
      <c r="CC7" s="56"/>
      <c r="CD7" s="53"/>
      <c r="CE7" s="56"/>
      <c r="CF7" s="53"/>
      <c r="CG7" s="56"/>
      <c r="CH7" s="53"/>
      <c r="CI7" s="56"/>
      <c r="CJ7" s="53"/>
      <c r="CK7" s="56"/>
      <c r="CL7" s="53"/>
      <c r="CM7" s="56"/>
      <c r="CN7" s="53"/>
      <c r="CO7" s="56"/>
      <c r="CP7" s="53"/>
      <c r="CQ7" s="56"/>
      <c r="CR7" s="53"/>
      <c r="CS7" s="56"/>
      <c r="CT7" s="53"/>
      <c r="CU7" s="56">
        <v>200</v>
      </c>
      <c r="CV7" s="53">
        <v>190</v>
      </c>
      <c r="CW7" s="56"/>
      <c r="CX7" s="53"/>
      <c r="CY7" s="56"/>
      <c r="CZ7" s="58"/>
      <c r="DA7" s="56"/>
      <c r="DB7" s="53"/>
      <c r="DC7" s="49">
        <f>SUMIF(C$6:DB$6,"Plan",C7:DB7)</f>
        <v>3700</v>
      </c>
      <c r="DD7" s="50">
        <f>SUMIF(C$6:DB$6,"Actual",C7:DB7)</f>
        <v>3668</v>
      </c>
    </row>
    <row r="8" spans="1:108">
      <c r="A8" s="3"/>
      <c r="B8" s="8"/>
      <c r="C8" s="45"/>
      <c r="D8" s="53"/>
      <c r="E8" s="45"/>
      <c r="F8" s="53"/>
      <c r="G8" s="54"/>
      <c r="H8" s="55"/>
      <c r="I8" s="56"/>
      <c r="J8" s="59"/>
      <c r="K8" s="57"/>
      <c r="L8" s="60"/>
      <c r="M8" s="56"/>
      <c r="N8" s="59"/>
      <c r="O8" s="57"/>
      <c r="P8" s="60"/>
      <c r="Q8" s="56"/>
      <c r="R8" s="59"/>
      <c r="S8" s="57"/>
      <c r="T8" s="60"/>
      <c r="U8" s="56"/>
      <c r="V8" s="59"/>
      <c r="W8" s="57"/>
      <c r="X8" s="60"/>
      <c r="Y8" s="56"/>
      <c r="Z8" s="59"/>
      <c r="AA8" s="56"/>
      <c r="AB8" s="59"/>
      <c r="AC8" s="56"/>
      <c r="AD8" s="59"/>
      <c r="AE8" s="56"/>
      <c r="AF8" s="59"/>
      <c r="AG8" s="56"/>
      <c r="AH8" s="59"/>
      <c r="AI8" s="56"/>
      <c r="AJ8" s="59"/>
      <c r="AK8" s="56"/>
      <c r="AL8" s="59"/>
      <c r="AM8" s="56"/>
      <c r="AN8" s="59"/>
      <c r="AO8" s="56"/>
      <c r="AP8" s="59"/>
      <c r="AQ8" s="56"/>
      <c r="AR8" s="59"/>
      <c r="AS8" s="56"/>
      <c r="AT8" s="59"/>
      <c r="AU8" s="56"/>
      <c r="AV8" s="59"/>
      <c r="AW8" s="56"/>
      <c r="AX8" s="59"/>
      <c r="AY8" s="56"/>
      <c r="AZ8" s="59"/>
      <c r="BA8" s="56"/>
      <c r="BB8" s="59"/>
      <c r="BC8" s="56"/>
      <c r="BD8" s="59"/>
      <c r="BE8" s="56"/>
      <c r="BF8" s="59"/>
      <c r="BG8" s="56"/>
      <c r="BH8" s="59"/>
      <c r="BI8" s="56"/>
      <c r="BJ8" s="59"/>
      <c r="BK8" s="56"/>
      <c r="BL8" s="59"/>
      <c r="BM8" s="56"/>
      <c r="BN8" s="59"/>
      <c r="BO8" s="56"/>
      <c r="BP8" s="59"/>
      <c r="BQ8" s="56"/>
      <c r="BR8" s="59"/>
      <c r="BS8" s="56"/>
      <c r="BT8" s="59"/>
      <c r="BU8" s="56"/>
      <c r="BV8" s="59"/>
      <c r="BW8" s="56"/>
      <c r="BX8" s="59"/>
      <c r="BY8" s="56"/>
      <c r="BZ8" s="59"/>
      <c r="CA8" s="56"/>
      <c r="CB8" s="59"/>
      <c r="CC8" s="56"/>
      <c r="CD8" s="59"/>
      <c r="CE8" s="56"/>
      <c r="CF8" s="59"/>
      <c r="CG8" s="56"/>
      <c r="CH8" s="59"/>
      <c r="CI8" s="56"/>
      <c r="CJ8" s="59"/>
      <c r="CK8" s="56"/>
      <c r="CL8" s="59"/>
      <c r="CM8" s="56"/>
      <c r="CN8" s="59"/>
      <c r="CO8" s="56"/>
      <c r="CP8" s="59"/>
      <c r="CQ8" s="56"/>
      <c r="CR8" s="59"/>
      <c r="CS8" s="56"/>
      <c r="CT8" s="59"/>
      <c r="CU8" s="56"/>
      <c r="CV8" s="59"/>
      <c r="CW8" s="56"/>
      <c r="CX8" s="59"/>
      <c r="CY8" s="56"/>
      <c r="CZ8" s="59"/>
      <c r="DA8" s="56"/>
      <c r="DB8" s="59"/>
      <c r="DC8" s="49">
        <f t="shared" ref="DC8:DC21" si="2">SUMIF(C$6:DB$6,"Plan",C8:DB8)</f>
        <v>0</v>
      </c>
      <c r="DD8" s="50">
        <f t="shared" ref="DD8:DD21" si="3">SUMIF(C$6:DB$6,"Actual",C8:DB8)</f>
        <v>0</v>
      </c>
    </row>
    <row r="9" spans="1:108">
      <c r="A9" s="3"/>
      <c r="B9" s="8"/>
      <c r="C9" s="45"/>
      <c r="D9" s="53"/>
      <c r="E9" s="45"/>
      <c r="F9" s="53"/>
      <c r="G9" s="54"/>
      <c r="H9" s="55"/>
      <c r="I9" s="56"/>
      <c r="J9" s="59"/>
      <c r="K9" s="57"/>
      <c r="L9" s="60"/>
      <c r="M9" s="56"/>
      <c r="N9" s="59"/>
      <c r="O9" s="57"/>
      <c r="P9" s="60"/>
      <c r="Q9" s="56"/>
      <c r="R9" s="59"/>
      <c r="S9" s="57"/>
      <c r="T9" s="60"/>
      <c r="U9" s="56"/>
      <c r="V9" s="59"/>
      <c r="W9" s="57"/>
      <c r="X9" s="60"/>
      <c r="Y9" s="56"/>
      <c r="Z9" s="59"/>
      <c r="AA9" s="56"/>
      <c r="AB9" s="59"/>
      <c r="AC9" s="56"/>
      <c r="AD9" s="59"/>
      <c r="AE9" s="56"/>
      <c r="AF9" s="59"/>
      <c r="AG9" s="56"/>
      <c r="AH9" s="59"/>
      <c r="AI9" s="56"/>
      <c r="AJ9" s="59"/>
      <c r="AK9" s="56"/>
      <c r="AL9" s="59"/>
      <c r="AM9" s="56"/>
      <c r="AN9" s="59"/>
      <c r="AO9" s="56"/>
      <c r="AP9" s="59"/>
      <c r="AQ9" s="56"/>
      <c r="AR9" s="59"/>
      <c r="AS9" s="56"/>
      <c r="AT9" s="59"/>
      <c r="AU9" s="56"/>
      <c r="AV9" s="59"/>
      <c r="AW9" s="56"/>
      <c r="AX9" s="59"/>
      <c r="AY9" s="56"/>
      <c r="AZ9" s="59"/>
      <c r="BA9" s="56"/>
      <c r="BB9" s="59"/>
      <c r="BC9" s="56"/>
      <c r="BD9" s="59"/>
      <c r="BE9" s="56"/>
      <c r="BF9" s="59"/>
      <c r="BG9" s="56"/>
      <c r="BH9" s="59"/>
      <c r="BI9" s="56"/>
      <c r="BJ9" s="59"/>
      <c r="BK9" s="56"/>
      <c r="BL9" s="59"/>
      <c r="BM9" s="56"/>
      <c r="BN9" s="59"/>
      <c r="BO9" s="56"/>
      <c r="BP9" s="59"/>
      <c r="BQ9" s="56"/>
      <c r="BR9" s="59"/>
      <c r="BS9" s="56"/>
      <c r="BT9" s="59"/>
      <c r="BU9" s="56"/>
      <c r="BV9" s="59"/>
      <c r="BW9" s="56"/>
      <c r="BX9" s="59"/>
      <c r="BY9" s="56"/>
      <c r="BZ9" s="59"/>
      <c r="CA9" s="56"/>
      <c r="CB9" s="59"/>
      <c r="CC9" s="56"/>
      <c r="CD9" s="59"/>
      <c r="CE9" s="56"/>
      <c r="CF9" s="59"/>
      <c r="CG9" s="56"/>
      <c r="CH9" s="59"/>
      <c r="CI9" s="56"/>
      <c r="CJ9" s="59"/>
      <c r="CK9" s="56"/>
      <c r="CL9" s="59"/>
      <c r="CM9" s="56"/>
      <c r="CN9" s="59"/>
      <c r="CO9" s="56"/>
      <c r="CP9" s="59"/>
      <c r="CQ9" s="56"/>
      <c r="CR9" s="59"/>
      <c r="CS9" s="56"/>
      <c r="CT9" s="59"/>
      <c r="CU9" s="56"/>
      <c r="CV9" s="59"/>
      <c r="CW9" s="56"/>
      <c r="CX9" s="59"/>
      <c r="CY9" s="56"/>
      <c r="CZ9" s="59"/>
      <c r="DA9" s="56"/>
      <c r="DB9" s="59"/>
      <c r="DC9" s="49">
        <f t="shared" si="2"/>
        <v>0</v>
      </c>
      <c r="DD9" s="50">
        <f t="shared" si="3"/>
        <v>0</v>
      </c>
    </row>
    <row r="10" spans="1:108">
      <c r="A10" s="3"/>
      <c r="B10" s="8"/>
      <c r="C10" s="45"/>
      <c r="D10" s="53"/>
      <c r="E10" s="45"/>
      <c r="F10" s="53"/>
      <c r="G10" s="54"/>
      <c r="H10" s="55"/>
      <c r="I10" s="56"/>
      <c r="J10" s="59"/>
      <c r="K10" s="57"/>
      <c r="L10" s="60"/>
      <c r="M10" s="56"/>
      <c r="N10" s="59"/>
      <c r="O10" s="57"/>
      <c r="P10" s="60"/>
      <c r="Q10" s="56"/>
      <c r="R10" s="59"/>
      <c r="S10" s="57"/>
      <c r="T10" s="60"/>
      <c r="U10" s="56"/>
      <c r="V10" s="59"/>
      <c r="W10" s="57"/>
      <c r="X10" s="60"/>
      <c r="Y10" s="56"/>
      <c r="Z10" s="59"/>
      <c r="AA10" s="56"/>
      <c r="AB10" s="59"/>
      <c r="AC10" s="56"/>
      <c r="AD10" s="59"/>
      <c r="AE10" s="56"/>
      <c r="AF10" s="59"/>
      <c r="AG10" s="56"/>
      <c r="AH10" s="59"/>
      <c r="AI10" s="56"/>
      <c r="AJ10" s="59"/>
      <c r="AK10" s="56"/>
      <c r="AL10" s="59"/>
      <c r="AM10" s="56"/>
      <c r="AN10" s="59"/>
      <c r="AO10" s="56"/>
      <c r="AP10" s="59"/>
      <c r="AQ10" s="56"/>
      <c r="AR10" s="59"/>
      <c r="AS10" s="56"/>
      <c r="AT10" s="59"/>
      <c r="AU10" s="56"/>
      <c r="AV10" s="59"/>
      <c r="AW10" s="56"/>
      <c r="AX10" s="59"/>
      <c r="AY10" s="56"/>
      <c r="AZ10" s="59"/>
      <c r="BA10" s="56"/>
      <c r="BB10" s="59"/>
      <c r="BC10" s="56"/>
      <c r="BD10" s="59"/>
      <c r="BE10" s="56"/>
      <c r="BF10" s="59"/>
      <c r="BG10" s="56"/>
      <c r="BH10" s="59"/>
      <c r="BI10" s="56"/>
      <c r="BJ10" s="59"/>
      <c r="BK10" s="56"/>
      <c r="BL10" s="59"/>
      <c r="BM10" s="56"/>
      <c r="BN10" s="59"/>
      <c r="BO10" s="56"/>
      <c r="BP10" s="59"/>
      <c r="BQ10" s="56"/>
      <c r="BR10" s="59"/>
      <c r="BS10" s="56"/>
      <c r="BT10" s="59"/>
      <c r="BU10" s="56"/>
      <c r="BV10" s="59"/>
      <c r="BW10" s="56"/>
      <c r="BX10" s="59"/>
      <c r="BY10" s="56"/>
      <c r="BZ10" s="59"/>
      <c r="CA10" s="56"/>
      <c r="CB10" s="59"/>
      <c r="CC10" s="56"/>
      <c r="CD10" s="59"/>
      <c r="CE10" s="56"/>
      <c r="CF10" s="59"/>
      <c r="CG10" s="56"/>
      <c r="CH10" s="59"/>
      <c r="CI10" s="56"/>
      <c r="CJ10" s="59"/>
      <c r="CK10" s="56"/>
      <c r="CL10" s="59"/>
      <c r="CM10" s="56"/>
      <c r="CN10" s="59"/>
      <c r="CO10" s="56"/>
      <c r="CP10" s="59"/>
      <c r="CQ10" s="56"/>
      <c r="CR10" s="59"/>
      <c r="CS10" s="56"/>
      <c r="CT10" s="59"/>
      <c r="CU10" s="56"/>
      <c r="CV10" s="59"/>
      <c r="CW10" s="56"/>
      <c r="CX10" s="59"/>
      <c r="CY10" s="56"/>
      <c r="CZ10" s="59"/>
      <c r="DA10" s="56"/>
      <c r="DB10" s="59"/>
      <c r="DC10" s="49">
        <f t="shared" si="2"/>
        <v>0</v>
      </c>
      <c r="DD10" s="50">
        <f t="shared" si="3"/>
        <v>0</v>
      </c>
    </row>
    <row r="11" spans="1:108">
      <c r="A11" s="3"/>
      <c r="B11" s="8"/>
      <c r="C11" s="45"/>
      <c r="D11" s="53"/>
      <c r="E11" s="45"/>
      <c r="F11" s="53"/>
      <c r="G11" s="54"/>
      <c r="H11" s="55"/>
      <c r="I11" s="56"/>
      <c r="J11" s="59"/>
      <c r="K11" s="57"/>
      <c r="L11" s="60"/>
      <c r="M11" s="56"/>
      <c r="N11" s="59"/>
      <c r="O11" s="57"/>
      <c r="P11" s="60"/>
      <c r="Q11" s="56"/>
      <c r="R11" s="59"/>
      <c r="S11" s="57"/>
      <c r="T11" s="60"/>
      <c r="U11" s="56"/>
      <c r="V11" s="59"/>
      <c r="W11" s="57"/>
      <c r="X11" s="60"/>
      <c r="Y11" s="56"/>
      <c r="Z11" s="59"/>
      <c r="AA11" s="56"/>
      <c r="AB11" s="59"/>
      <c r="AC11" s="56"/>
      <c r="AD11" s="59"/>
      <c r="AE11" s="56"/>
      <c r="AF11" s="59"/>
      <c r="AG11" s="56"/>
      <c r="AH11" s="59"/>
      <c r="AI11" s="56"/>
      <c r="AJ11" s="59"/>
      <c r="AK11" s="56"/>
      <c r="AL11" s="59"/>
      <c r="AM11" s="56"/>
      <c r="AN11" s="59"/>
      <c r="AO11" s="56"/>
      <c r="AP11" s="59"/>
      <c r="AQ11" s="56"/>
      <c r="AR11" s="59"/>
      <c r="AS11" s="56"/>
      <c r="AT11" s="59"/>
      <c r="AU11" s="56"/>
      <c r="AV11" s="59"/>
      <c r="AW11" s="56"/>
      <c r="AX11" s="59"/>
      <c r="AY11" s="56"/>
      <c r="AZ11" s="59"/>
      <c r="BA11" s="56"/>
      <c r="BB11" s="59"/>
      <c r="BC11" s="56"/>
      <c r="BD11" s="59"/>
      <c r="BE11" s="56"/>
      <c r="BF11" s="59"/>
      <c r="BG11" s="56"/>
      <c r="BH11" s="59"/>
      <c r="BI11" s="56"/>
      <c r="BJ11" s="59"/>
      <c r="BK11" s="56"/>
      <c r="BL11" s="59"/>
      <c r="BM11" s="56"/>
      <c r="BN11" s="59"/>
      <c r="BO11" s="56"/>
      <c r="BP11" s="59"/>
      <c r="BQ11" s="56"/>
      <c r="BR11" s="59"/>
      <c r="BS11" s="56"/>
      <c r="BT11" s="59"/>
      <c r="BU11" s="56"/>
      <c r="BV11" s="59"/>
      <c r="BW11" s="56"/>
      <c r="BX11" s="59"/>
      <c r="BY11" s="56"/>
      <c r="BZ11" s="59"/>
      <c r="CA11" s="56"/>
      <c r="CB11" s="59"/>
      <c r="CC11" s="56"/>
      <c r="CD11" s="59"/>
      <c r="CE11" s="56"/>
      <c r="CF11" s="59"/>
      <c r="CG11" s="56"/>
      <c r="CH11" s="59"/>
      <c r="CI11" s="56"/>
      <c r="CJ11" s="59"/>
      <c r="CK11" s="56"/>
      <c r="CL11" s="59"/>
      <c r="CM11" s="56"/>
      <c r="CN11" s="59"/>
      <c r="CO11" s="56"/>
      <c r="CP11" s="59"/>
      <c r="CQ11" s="56"/>
      <c r="CR11" s="59"/>
      <c r="CS11" s="56"/>
      <c r="CT11" s="59"/>
      <c r="CU11" s="56"/>
      <c r="CV11" s="59"/>
      <c r="CW11" s="56"/>
      <c r="CX11" s="59"/>
      <c r="CY11" s="56"/>
      <c r="CZ11" s="59"/>
      <c r="DA11" s="56"/>
      <c r="DB11" s="59"/>
      <c r="DC11" s="49">
        <f t="shared" si="2"/>
        <v>0</v>
      </c>
      <c r="DD11" s="50">
        <f t="shared" si="3"/>
        <v>0</v>
      </c>
    </row>
    <row r="12" spans="1:108">
      <c r="A12" s="3"/>
      <c r="B12" s="8"/>
      <c r="C12" s="45"/>
      <c r="D12" s="53"/>
      <c r="E12" s="45"/>
      <c r="F12" s="53"/>
      <c r="G12" s="54"/>
      <c r="H12" s="55"/>
      <c r="I12" s="56"/>
      <c r="J12" s="59"/>
      <c r="K12" s="57"/>
      <c r="L12" s="60"/>
      <c r="M12" s="56"/>
      <c r="N12" s="59"/>
      <c r="O12" s="57"/>
      <c r="P12" s="60"/>
      <c r="Q12" s="56"/>
      <c r="R12" s="59"/>
      <c r="S12" s="57"/>
      <c r="T12" s="60"/>
      <c r="U12" s="56"/>
      <c r="V12" s="59"/>
      <c r="W12" s="57"/>
      <c r="X12" s="60"/>
      <c r="Y12" s="56"/>
      <c r="Z12" s="59"/>
      <c r="AA12" s="56"/>
      <c r="AB12" s="59"/>
      <c r="AC12" s="56"/>
      <c r="AD12" s="59"/>
      <c r="AE12" s="56"/>
      <c r="AF12" s="59"/>
      <c r="AG12" s="56"/>
      <c r="AH12" s="59"/>
      <c r="AI12" s="56"/>
      <c r="AJ12" s="59"/>
      <c r="AK12" s="56"/>
      <c r="AL12" s="59"/>
      <c r="AM12" s="56"/>
      <c r="AN12" s="59"/>
      <c r="AO12" s="56"/>
      <c r="AP12" s="59"/>
      <c r="AQ12" s="56"/>
      <c r="AR12" s="59"/>
      <c r="AS12" s="56"/>
      <c r="AT12" s="59"/>
      <c r="AU12" s="56"/>
      <c r="AV12" s="59"/>
      <c r="AW12" s="56"/>
      <c r="AX12" s="59"/>
      <c r="AY12" s="56"/>
      <c r="AZ12" s="59"/>
      <c r="BA12" s="56"/>
      <c r="BB12" s="59"/>
      <c r="BC12" s="56"/>
      <c r="BD12" s="59"/>
      <c r="BE12" s="56"/>
      <c r="BF12" s="59"/>
      <c r="BG12" s="56"/>
      <c r="BH12" s="59"/>
      <c r="BI12" s="56"/>
      <c r="BJ12" s="59"/>
      <c r="BK12" s="56"/>
      <c r="BL12" s="59"/>
      <c r="BM12" s="56"/>
      <c r="BN12" s="59"/>
      <c r="BO12" s="56"/>
      <c r="BP12" s="59"/>
      <c r="BQ12" s="56"/>
      <c r="BR12" s="59"/>
      <c r="BS12" s="56"/>
      <c r="BT12" s="59"/>
      <c r="BU12" s="56"/>
      <c r="BV12" s="59"/>
      <c r="BW12" s="56"/>
      <c r="BX12" s="59"/>
      <c r="BY12" s="56"/>
      <c r="BZ12" s="59"/>
      <c r="CA12" s="56"/>
      <c r="CB12" s="59"/>
      <c r="CC12" s="56"/>
      <c r="CD12" s="59"/>
      <c r="CE12" s="56"/>
      <c r="CF12" s="59"/>
      <c r="CG12" s="56"/>
      <c r="CH12" s="59"/>
      <c r="CI12" s="56"/>
      <c r="CJ12" s="59"/>
      <c r="CK12" s="56"/>
      <c r="CL12" s="59"/>
      <c r="CM12" s="56"/>
      <c r="CN12" s="59"/>
      <c r="CO12" s="56"/>
      <c r="CP12" s="59"/>
      <c r="CQ12" s="56"/>
      <c r="CR12" s="59"/>
      <c r="CS12" s="56"/>
      <c r="CT12" s="59"/>
      <c r="CU12" s="56"/>
      <c r="CV12" s="59"/>
      <c r="CW12" s="56"/>
      <c r="CX12" s="59"/>
      <c r="CY12" s="56"/>
      <c r="CZ12" s="59"/>
      <c r="DA12" s="56"/>
      <c r="DB12" s="59"/>
      <c r="DC12" s="49">
        <f t="shared" si="2"/>
        <v>0</v>
      </c>
      <c r="DD12" s="50">
        <f t="shared" si="3"/>
        <v>0</v>
      </c>
    </row>
    <row r="13" spans="1:108">
      <c r="A13" s="3"/>
      <c r="B13" s="8"/>
      <c r="C13" s="45"/>
      <c r="D13" s="53"/>
      <c r="E13" s="45"/>
      <c r="F13" s="53"/>
      <c r="G13" s="54"/>
      <c r="H13" s="55"/>
      <c r="I13" s="56"/>
      <c r="J13" s="59"/>
      <c r="K13" s="57"/>
      <c r="L13" s="60"/>
      <c r="M13" s="56"/>
      <c r="N13" s="59"/>
      <c r="O13" s="57"/>
      <c r="P13" s="60"/>
      <c r="Q13" s="56"/>
      <c r="R13" s="59"/>
      <c r="S13" s="57"/>
      <c r="T13" s="60"/>
      <c r="U13" s="56"/>
      <c r="V13" s="59"/>
      <c r="W13" s="57"/>
      <c r="X13" s="60"/>
      <c r="Y13" s="56"/>
      <c r="Z13" s="59"/>
      <c r="AA13" s="56"/>
      <c r="AB13" s="59"/>
      <c r="AC13" s="56"/>
      <c r="AD13" s="59"/>
      <c r="AE13" s="56"/>
      <c r="AF13" s="59"/>
      <c r="AG13" s="56"/>
      <c r="AH13" s="59"/>
      <c r="AI13" s="56"/>
      <c r="AJ13" s="59"/>
      <c r="AK13" s="56"/>
      <c r="AL13" s="59"/>
      <c r="AM13" s="56"/>
      <c r="AN13" s="59"/>
      <c r="AO13" s="56"/>
      <c r="AP13" s="59"/>
      <c r="AQ13" s="56"/>
      <c r="AR13" s="59"/>
      <c r="AS13" s="56"/>
      <c r="AT13" s="59"/>
      <c r="AU13" s="56"/>
      <c r="AV13" s="59"/>
      <c r="AW13" s="56"/>
      <c r="AX13" s="59"/>
      <c r="AY13" s="56"/>
      <c r="AZ13" s="59"/>
      <c r="BA13" s="56"/>
      <c r="BB13" s="59"/>
      <c r="BC13" s="56"/>
      <c r="BD13" s="59"/>
      <c r="BE13" s="56"/>
      <c r="BF13" s="59"/>
      <c r="BG13" s="56"/>
      <c r="BH13" s="59"/>
      <c r="BI13" s="56"/>
      <c r="BJ13" s="59"/>
      <c r="BK13" s="56"/>
      <c r="BL13" s="59"/>
      <c r="BM13" s="56"/>
      <c r="BN13" s="59"/>
      <c r="BO13" s="56"/>
      <c r="BP13" s="59"/>
      <c r="BQ13" s="56"/>
      <c r="BR13" s="59"/>
      <c r="BS13" s="56"/>
      <c r="BT13" s="59"/>
      <c r="BU13" s="56"/>
      <c r="BV13" s="59"/>
      <c r="BW13" s="56"/>
      <c r="BX13" s="59"/>
      <c r="BY13" s="56"/>
      <c r="BZ13" s="59"/>
      <c r="CA13" s="56"/>
      <c r="CB13" s="59"/>
      <c r="CC13" s="56"/>
      <c r="CD13" s="59"/>
      <c r="CE13" s="56"/>
      <c r="CF13" s="59"/>
      <c r="CG13" s="56"/>
      <c r="CH13" s="59"/>
      <c r="CI13" s="56"/>
      <c r="CJ13" s="59"/>
      <c r="CK13" s="56"/>
      <c r="CL13" s="59"/>
      <c r="CM13" s="56"/>
      <c r="CN13" s="59"/>
      <c r="CO13" s="56"/>
      <c r="CP13" s="59"/>
      <c r="CQ13" s="56"/>
      <c r="CR13" s="59"/>
      <c r="CS13" s="56"/>
      <c r="CT13" s="59"/>
      <c r="CU13" s="56"/>
      <c r="CV13" s="59"/>
      <c r="CW13" s="56"/>
      <c r="CX13" s="59"/>
      <c r="CY13" s="56"/>
      <c r="CZ13" s="59"/>
      <c r="DA13" s="56"/>
      <c r="DB13" s="59"/>
      <c r="DC13" s="49">
        <f t="shared" si="2"/>
        <v>0</v>
      </c>
      <c r="DD13" s="50">
        <f t="shared" si="3"/>
        <v>0</v>
      </c>
    </row>
    <row r="14" spans="1:108">
      <c r="A14" s="3"/>
      <c r="B14" s="8"/>
      <c r="C14" s="45"/>
      <c r="D14" s="53"/>
      <c r="E14" s="45"/>
      <c r="F14" s="53"/>
      <c r="G14" s="54"/>
      <c r="H14" s="55"/>
      <c r="I14" s="56"/>
      <c r="J14" s="59"/>
      <c r="K14" s="57"/>
      <c r="L14" s="60"/>
      <c r="M14" s="56"/>
      <c r="N14" s="59"/>
      <c r="O14" s="57"/>
      <c r="P14" s="60"/>
      <c r="Q14" s="56"/>
      <c r="R14" s="59"/>
      <c r="S14" s="57"/>
      <c r="T14" s="60"/>
      <c r="U14" s="56"/>
      <c r="V14" s="59"/>
      <c r="W14" s="57"/>
      <c r="X14" s="60"/>
      <c r="Y14" s="56"/>
      <c r="Z14" s="59"/>
      <c r="AA14" s="56"/>
      <c r="AB14" s="59"/>
      <c r="AC14" s="56"/>
      <c r="AD14" s="59"/>
      <c r="AE14" s="56"/>
      <c r="AF14" s="59"/>
      <c r="AG14" s="56"/>
      <c r="AH14" s="59"/>
      <c r="AI14" s="56"/>
      <c r="AJ14" s="59"/>
      <c r="AK14" s="56"/>
      <c r="AL14" s="59"/>
      <c r="AM14" s="56"/>
      <c r="AN14" s="59"/>
      <c r="AO14" s="56"/>
      <c r="AP14" s="59"/>
      <c r="AQ14" s="56"/>
      <c r="AR14" s="59"/>
      <c r="AS14" s="56"/>
      <c r="AT14" s="59"/>
      <c r="AU14" s="56"/>
      <c r="AV14" s="59"/>
      <c r="AW14" s="56"/>
      <c r="AX14" s="59"/>
      <c r="AY14" s="56"/>
      <c r="AZ14" s="59"/>
      <c r="BA14" s="56"/>
      <c r="BB14" s="59"/>
      <c r="BC14" s="56"/>
      <c r="BD14" s="59"/>
      <c r="BE14" s="56"/>
      <c r="BF14" s="59"/>
      <c r="BG14" s="56"/>
      <c r="BH14" s="59"/>
      <c r="BI14" s="56"/>
      <c r="BJ14" s="59"/>
      <c r="BK14" s="56"/>
      <c r="BL14" s="59"/>
      <c r="BM14" s="56"/>
      <c r="BN14" s="59"/>
      <c r="BO14" s="56"/>
      <c r="BP14" s="59"/>
      <c r="BQ14" s="56"/>
      <c r="BR14" s="59"/>
      <c r="BS14" s="56"/>
      <c r="BT14" s="59"/>
      <c r="BU14" s="56"/>
      <c r="BV14" s="59"/>
      <c r="BW14" s="56"/>
      <c r="BX14" s="59"/>
      <c r="BY14" s="56"/>
      <c r="BZ14" s="59"/>
      <c r="CA14" s="56"/>
      <c r="CB14" s="59"/>
      <c r="CC14" s="56"/>
      <c r="CD14" s="59"/>
      <c r="CE14" s="56"/>
      <c r="CF14" s="59"/>
      <c r="CG14" s="56"/>
      <c r="CH14" s="59"/>
      <c r="CI14" s="56"/>
      <c r="CJ14" s="59"/>
      <c r="CK14" s="56"/>
      <c r="CL14" s="59"/>
      <c r="CM14" s="56"/>
      <c r="CN14" s="59"/>
      <c r="CO14" s="56"/>
      <c r="CP14" s="59"/>
      <c r="CQ14" s="56"/>
      <c r="CR14" s="59"/>
      <c r="CS14" s="56"/>
      <c r="CT14" s="59"/>
      <c r="CU14" s="56"/>
      <c r="CV14" s="59"/>
      <c r="CW14" s="56"/>
      <c r="CX14" s="59"/>
      <c r="CY14" s="56"/>
      <c r="CZ14" s="59"/>
      <c r="DA14" s="56"/>
      <c r="DB14" s="59"/>
      <c r="DC14" s="49">
        <f t="shared" si="2"/>
        <v>0</v>
      </c>
      <c r="DD14" s="50">
        <f t="shared" si="3"/>
        <v>0</v>
      </c>
    </row>
    <row r="15" spans="1:108">
      <c r="A15" s="3"/>
      <c r="B15" s="8"/>
      <c r="C15" s="45"/>
      <c r="D15" s="53"/>
      <c r="E15" s="45"/>
      <c r="F15" s="53"/>
      <c r="G15" s="54"/>
      <c r="H15" s="55"/>
      <c r="I15" s="56"/>
      <c r="J15" s="59"/>
      <c r="K15" s="57"/>
      <c r="L15" s="60"/>
      <c r="M15" s="56"/>
      <c r="N15" s="59"/>
      <c r="O15" s="57"/>
      <c r="P15" s="60"/>
      <c r="Q15" s="56"/>
      <c r="R15" s="59"/>
      <c r="S15" s="57"/>
      <c r="T15" s="60"/>
      <c r="U15" s="56"/>
      <c r="V15" s="59"/>
      <c r="W15" s="57"/>
      <c r="X15" s="60"/>
      <c r="Y15" s="56"/>
      <c r="Z15" s="59"/>
      <c r="AA15" s="56"/>
      <c r="AB15" s="59"/>
      <c r="AC15" s="56"/>
      <c r="AD15" s="59"/>
      <c r="AE15" s="56"/>
      <c r="AF15" s="59"/>
      <c r="AG15" s="56"/>
      <c r="AH15" s="59"/>
      <c r="AI15" s="56"/>
      <c r="AJ15" s="59"/>
      <c r="AK15" s="56"/>
      <c r="AL15" s="59"/>
      <c r="AM15" s="56"/>
      <c r="AN15" s="59"/>
      <c r="AO15" s="56"/>
      <c r="AP15" s="59"/>
      <c r="AQ15" s="56"/>
      <c r="AR15" s="59"/>
      <c r="AS15" s="56"/>
      <c r="AT15" s="59"/>
      <c r="AU15" s="56"/>
      <c r="AV15" s="59"/>
      <c r="AW15" s="56"/>
      <c r="AX15" s="59"/>
      <c r="AY15" s="56"/>
      <c r="AZ15" s="59"/>
      <c r="BA15" s="56"/>
      <c r="BB15" s="59"/>
      <c r="BC15" s="56"/>
      <c r="BD15" s="59"/>
      <c r="BE15" s="56"/>
      <c r="BF15" s="59"/>
      <c r="BG15" s="56"/>
      <c r="BH15" s="59"/>
      <c r="BI15" s="56"/>
      <c r="BJ15" s="59"/>
      <c r="BK15" s="56"/>
      <c r="BL15" s="59"/>
      <c r="BM15" s="56"/>
      <c r="BN15" s="59"/>
      <c r="BO15" s="56"/>
      <c r="BP15" s="59"/>
      <c r="BQ15" s="56"/>
      <c r="BR15" s="59"/>
      <c r="BS15" s="56"/>
      <c r="BT15" s="59"/>
      <c r="BU15" s="56"/>
      <c r="BV15" s="59"/>
      <c r="BW15" s="56"/>
      <c r="BX15" s="59"/>
      <c r="BY15" s="56"/>
      <c r="BZ15" s="59"/>
      <c r="CA15" s="56"/>
      <c r="CB15" s="59"/>
      <c r="CC15" s="56"/>
      <c r="CD15" s="59"/>
      <c r="CE15" s="56"/>
      <c r="CF15" s="59"/>
      <c r="CG15" s="56"/>
      <c r="CH15" s="59"/>
      <c r="CI15" s="56"/>
      <c r="CJ15" s="59"/>
      <c r="CK15" s="56"/>
      <c r="CL15" s="59"/>
      <c r="CM15" s="56"/>
      <c r="CN15" s="59"/>
      <c r="CO15" s="56"/>
      <c r="CP15" s="59"/>
      <c r="CQ15" s="56"/>
      <c r="CR15" s="59"/>
      <c r="CS15" s="56"/>
      <c r="CT15" s="59"/>
      <c r="CU15" s="56"/>
      <c r="CV15" s="59"/>
      <c r="CW15" s="56"/>
      <c r="CX15" s="59"/>
      <c r="CY15" s="56"/>
      <c r="CZ15" s="59"/>
      <c r="DA15" s="56"/>
      <c r="DB15" s="59"/>
      <c r="DC15" s="49">
        <f t="shared" si="2"/>
        <v>0</v>
      </c>
      <c r="DD15" s="50">
        <f t="shared" si="3"/>
        <v>0</v>
      </c>
    </row>
    <row r="16" spans="1:108">
      <c r="A16" s="3"/>
      <c r="B16" s="8"/>
      <c r="C16" s="45"/>
      <c r="D16" s="53"/>
      <c r="E16" s="45"/>
      <c r="F16" s="53"/>
      <c r="G16" s="54"/>
      <c r="H16" s="55"/>
      <c r="I16" s="56"/>
      <c r="J16" s="59"/>
      <c r="K16" s="57"/>
      <c r="L16" s="60"/>
      <c r="M16" s="56"/>
      <c r="N16" s="59"/>
      <c r="O16" s="57"/>
      <c r="P16" s="60"/>
      <c r="Q16" s="56"/>
      <c r="R16" s="59"/>
      <c r="S16" s="57"/>
      <c r="T16" s="60"/>
      <c r="U16" s="56"/>
      <c r="V16" s="59"/>
      <c r="W16" s="57"/>
      <c r="X16" s="60"/>
      <c r="Y16" s="56"/>
      <c r="Z16" s="59"/>
      <c r="AA16" s="56"/>
      <c r="AB16" s="59"/>
      <c r="AC16" s="56"/>
      <c r="AD16" s="59"/>
      <c r="AE16" s="56"/>
      <c r="AF16" s="59"/>
      <c r="AG16" s="56"/>
      <c r="AH16" s="59"/>
      <c r="AI16" s="56"/>
      <c r="AJ16" s="59"/>
      <c r="AK16" s="56"/>
      <c r="AL16" s="59"/>
      <c r="AM16" s="56"/>
      <c r="AN16" s="59"/>
      <c r="AO16" s="56"/>
      <c r="AP16" s="59"/>
      <c r="AQ16" s="56"/>
      <c r="AR16" s="59"/>
      <c r="AS16" s="56"/>
      <c r="AT16" s="59"/>
      <c r="AU16" s="56"/>
      <c r="AV16" s="59"/>
      <c r="AW16" s="56"/>
      <c r="AX16" s="59"/>
      <c r="AY16" s="56"/>
      <c r="AZ16" s="59"/>
      <c r="BA16" s="56"/>
      <c r="BB16" s="59"/>
      <c r="BC16" s="56"/>
      <c r="BD16" s="59"/>
      <c r="BE16" s="56"/>
      <c r="BF16" s="59"/>
      <c r="BG16" s="56"/>
      <c r="BH16" s="59"/>
      <c r="BI16" s="56"/>
      <c r="BJ16" s="59"/>
      <c r="BK16" s="56"/>
      <c r="BL16" s="59"/>
      <c r="BM16" s="56"/>
      <c r="BN16" s="59"/>
      <c r="BO16" s="56"/>
      <c r="BP16" s="59"/>
      <c r="BQ16" s="56"/>
      <c r="BR16" s="59"/>
      <c r="BS16" s="56"/>
      <c r="BT16" s="59"/>
      <c r="BU16" s="56"/>
      <c r="BV16" s="59"/>
      <c r="BW16" s="56"/>
      <c r="BX16" s="59"/>
      <c r="BY16" s="56"/>
      <c r="BZ16" s="59"/>
      <c r="CA16" s="56"/>
      <c r="CB16" s="59"/>
      <c r="CC16" s="56"/>
      <c r="CD16" s="59"/>
      <c r="CE16" s="56"/>
      <c r="CF16" s="59"/>
      <c r="CG16" s="56"/>
      <c r="CH16" s="59"/>
      <c r="CI16" s="56"/>
      <c r="CJ16" s="59"/>
      <c r="CK16" s="56"/>
      <c r="CL16" s="59"/>
      <c r="CM16" s="56"/>
      <c r="CN16" s="59"/>
      <c r="CO16" s="56"/>
      <c r="CP16" s="59"/>
      <c r="CQ16" s="56"/>
      <c r="CR16" s="59"/>
      <c r="CS16" s="56"/>
      <c r="CT16" s="59"/>
      <c r="CU16" s="56"/>
      <c r="CV16" s="59"/>
      <c r="CW16" s="56"/>
      <c r="CX16" s="59"/>
      <c r="CY16" s="56"/>
      <c r="CZ16" s="59"/>
      <c r="DA16" s="56"/>
      <c r="DB16" s="59"/>
      <c r="DC16" s="49">
        <f t="shared" si="2"/>
        <v>0</v>
      </c>
      <c r="DD16" s="50">
        <f t="shared" si="3"/>
        <v>0</v>
      </c>
    </row>
    <row r="17" spans="1:108">
      <c r="A17" s="3"/>
      <c r="B17" s="8"/>
      <c r="C17" s="45"/>
      <c r="D17" s="53"/>
      <c r="E17" s="45"/>
      <c r="F17" s="53"/>
      <c r="G17" s="54"/>
      <c r="H17" s="55"/>
      <c r="I17" s="56"/>
      <c r="J17" s="59"/>
      <c r="K17" s="57"/>
      <c r="L17" s="60"/>
      <c r="M17" s="56"/>
      <c r="N17" s="59"/>
      <c r="O17" s="57"/>
      <c r="P17" s="60"/>
      <c r="Q17" s="56"/>
      <c r="R17" s="59"/>
      <c r="S17" s="57"/>
      <c r="T17" s="60"/>
      <c r="U17" s="56"/>
      <c r="V17" s="59"/>
      <c r="W17" s="57"/>
      <c r="X17" s="60"/>
      <c r="Y17" s="56"/>
      <c r="Z17" s="59"/>
      <c r="AA17" s="56"/>
      <c r="AB17" s="59"/>
      <c r="AC17" s="56"/>
      <c r="AD17" s="59"/>
      <c r="AE17" s="56"/>
      <c r="AF17" s="59"/>
      <c r="AG17" s="56"/>
      <c r="AH17" s="59"/>
      <c r="AI17" s="56"/>
      <c r="AJ17" s="59"/>
      <c r="AK17" s="56"/>
      <c r="AL17" s="59"/>
      <c r="AM17" s="56"/>
      <c r="AN17" s="59"/>
      <c r="AO17" s="56"/>
      <c r="AP17" s="59"/>
      <c r="AQ17" s="56"/>
      <c r="AR17" s="59"/>
      <c r="AS17" s="56"/>
      <c r="AT17" s="59"/>
      <c r="AU17" s="56"/>
      <c r="AV17" s="59"/>
      <c r="AW17" s="56"/>
      <c r="AX17" s="59"/>
      <c r="AY17" s="56"/>
      <c r="AZ17" s="59"/>
      <c r="BA17" s="56"/>
      <c r="BB17" s="59"/>
      <c r="BC17" s="56"/>
      <c r="BD17" s="59"/>
      <c r="BE17" s="56"/>
      <c r="BF17" s="59"/>
      <c r="BG17" s="56"/>
      <c r="BH17" s="59"/>
      <c r="BI17" s="56"/>
      <c r="BJ17" s="59"/>
      <c r="BK17" s="56"/>
      <c r="BL17" s="59"/>
      <c r="BM17" s="56"/>
      <c r="BN17" s="59"/>
      <c r="BO17" s="56"/>
      <c r="BP17" s="59"/>
      <c r="BQ17" s="56"/>
      <c r="BR17" s="59"/>
      <c r="BS17" s="56"/>
      <c r="BT17" s="59"/>
      <c r="BU17" s="56"/>
      <c r="BV17" s="59"/>
      <c r="BW17" s="56"/>
      <c r="BX17" s="59"/>
      <c r="BY17" s="56"/>
      <c r="BZ17" s="59"/>
      <c r="CA17" s="56"/>
      <c r="CB17" s="59"/>
      <c r="CC17" s="56"/>
      <c r="CD17" s="59"/>
      <c r="CE17" s="56"/>
      <c r="CF17" s="59"/>
      <c r="CG17" s="56"/>
      <c r="CH17" s="59"/>
      <c r="CI17" s="56"/>
      <c r="CJ17" s="59"/>
      <c r="CK17" s="56"/>
      <c r="CL17" s="59"/>
      <c r="CM17" s="56"/>
      <c r="CN17" s="59"/>
      <c r="CO17" s="56"/>
      <c r="CP17" s="59"/>
      <c r="CQ17" s="56"/>
      <c r="CR17" s="59"/>
      <c r="CS17" s="56"/>
      <c r="CT17" s="59"/>
      <c r="CU17" s="56"/>
      <c r="CV17" s="59"/>
      <c r="CW17" s="56"/>
      <c r="CX17" s="59"/>
      <c r="CY17" s="56"/>
      <c r="CZ17" s="59"/>
      <c r="DA17" s="56"/>
      <c r="DB17" s="59"/>
      <c r="DC17" s="49">
        <f t="shared" si="2"/>
        <v>0</v>
      </c>
      <c r="DD17" s="50">
        <f t="shared" si="3"/>
        <v>0</v>
      </c>
    </row>
    <row r="18" spans="1:108">
      <c r="A18" s="3"/>
      <c r="B18" s="8"/>
      <c r="C18" s="45"/>
      <c r="D18" s="53"/>
      <c r="E18" s="45"/>
      <c r="F18" s="53"/>
      <c r="G18" s="54"/>
      <c r="H18" s="55"/>
      <c r="I18" s="56"/>
      <c r="J18" s="59"/>
      <c r="K18" s="57"/>
      <c r="L18" s="60"/>
      <c r="M18" s="56"/>
      <c r="N18" s="59"/>
      <c r="O18" s="57"/>
      <c r="P18" s="60"/>
      <c r="Q18" s="56"/>
      <c r="R18" s="59"/>
      <c r="S18" s="57"/>
      <c r="T18" s="60"/>
      <c r="U18" s="56"/>
      <c r="V18" s="59"/>
      <c r="W18" s="57"/>
      <c r="X18" s="60"/>
      <c r="Y18" s="56"/>
      <c r="Z18" s="59"/>
      <c r="AA18" s="56"/>
      <c r="AB18" s="59"/>
      <c r="AC18" s="56"/>
      <c r="AD18" s="59"/>
      <c r="AE18" s="56"/>
      <c r="AF18" s="59"/>
      <c r="AG18" s="56"/>
      <c r="AH18" s="59"/>
      <c r="AI18" s="56"/>
      <c r="AJ18" s="59"/>
      <c r="AK18" s="56"/>
      <c r="AL18" s="59"/>
      <c r="AM18" s="56"/>
      <c r="AN18" s="59"/>
      <c r="AO18" s="56"/>
      <c r="AP18" s="59"/>
      <c r="AQ18" s="56"/>
      <c r="AR18" s="59"/>
      <c r="AS18" s="56"/>
      <c r="AT18" s="59"/>
      <c r="AU18" s="56"/>
      <c r="AV18" s="59"/>
      <c r="AW18" s="56"/>
      <c r="AX18" s="59"/>
      <c r="AY18" s="56"/>
      <c r="AZ18" s="59"/>
      <c r="BA18" s="56"/>
      <c r="BB18" s="59"/>
      <c r="BC18" s="56"/>
      <c r="BD18" s="59"/>
      <c r="BE18" s="56"/>
      <c r="BF18" s="59"/>
      <c r="BG18" s="56"/>
      <c r="BH18" s="59"/>
      <c r="BI18" s="56"/>
      <c r="BJ18" s="59"/>
      <c r="BK18" s="56"/>
      <c r="BL18" s="59"/>
      <c r="BM18" s="56"/>
      <c r="BN18" s="59"/>
      <c r="BO18" s="56"/>
      <c r="BP18" s="59"/>
      <c r="BQ18" s="56"/>
      <c r="BR18" s="59"/>
      <c r="BS18" s="56"/>
      <c r="BT18" s="59"/>
      <c r="BU18" s="56"/>
      <c r="BV18" s="59"/>
      <c r="BW18" s="56"/>
      <c r="BX18" s="59"/>
      <c r="BY18" s="56"/>
      <c r="BZ18" s="59"/>
      <c r="CA18" s="56"/>
      <c r="CB18" s="59"/>
      <c r="CC18" s="56"/>
      <c r="CD18" s="59"/>
      <c r="CE18" s="56"/>
      <c r="CF18" s="59"/>
      <c r="CG18" s="56"/>
      <c r="CH18" s="59"/>
      <c r="CI18" s="56"/>
      <c r="CJ18" s="59"/>
      <c r="CK18" s="56"/>
      <c r="CL18" s="59"/>
      <c r="CM18" s="56"/>
      <c r="CN18" s="59"/>
      <c r="CO18" s="56"/>
      <c r="CP18" s="59"/>
      <c r="CQ18" s="56"/>
      <c r="CR18" s="59"/>
      <c r="CS18" s="56"/>
      <c r="CT18" s="59"/>
      <c r="CU18" s="56"/>
      <c r="CV18" s="59"/>
      <c r="CW18" s="56"/>
      <c r="CX18" s="59"/>
      <c r="CY18" s="56"/>
      <c r="CZ18" s="59"/>
      <c r="DA18" s="56"/>
      <c r="DB18" s="59"/>
      <c r="DC18" s="49">
        <f t="shared" si="2"/>
        <v>0</v>
      </c>
      <c r="DD18" s="50">
        <f t="shared" si="3"/>
        <v>0</v>
      </c>
    </row>
    <row r="19" spans="1:108">
      <c r="A19" s="3"/>
      <c r="B19" s="8"/>
      <c r="C19" s="45"/>
      <c r="D19" s="53"/>
      <c r="E19" s="45"/>
      <c r="F19" s="53"/>
      <c r="G19" s="54"/>
      <c r="H19" s="55"/>
      <c r="I19" s="56"/>
      <c r="J19" s="59"/>
      <c r="K19" s="57"/>
      <c r="L19" s="60"/>
      <c r="M19" s="56"/>
      <c r="N19" s="59"/>
      <c r="O19" s="57"/>
      <c r="P19" s="60"/>
      <c r="Q19" s="56"/>
      <c r="R19" s="59"/>
      <c r="S19" s="57"/>
      <c r="T19" s="60"/>
      <c r="U19" s="56"/>
      <c r="V19" s="59"/>
      <c r="W19" s="57"/>
      <c r="X19" s="60"/>
      <c r="Y19" s="56"/>
      <c r="Z19" s="59"/>
      <c r="AA19" s="56"/>
      <c r="AB19" s="59"/>
      <c r="AC19" s="56"/>
      <c r="AD19" s="59"/>
      <c r="AE19" s="56"/>
      <c r="AF19" s="59"/>
      <c r="AG19" s="56"/>
      <c r="AH19" s="59"/>
      <c r="AI19" s="56"/>
      <c r="AJ19" s="59"/>
      <c r="AK19" s="56"/>
      <c r="AL19" s="59"/>
      <c r="AM19" s="56"/>
      <c r="AN19" s="59"/>
      <c r="AO19" s="56"/>
      <c r="AP19" s="59"/>
      <c r="AQ19" s="56"/>
      <c r="AR19" s="59"/>
      <c r="AS19" s="56"/>
      <c r="AT19" s="59"/>
      <c r="AU19" s="56"/>
      <c r="AV19" s="59"/>
      <c r="AW19" s="56"/>
      <c r="AX19" s="59"/>
      <c r="AY19" s="56"/>
      <c r="AZ19" s="59"/>
      <c r="BA19" s="56"/>
      <c r="BB19" s="59"/>
      <c r="BC19" s="56"/>
      <c r="BD19" s="59"/>
      <c r="BE19" s="56"/>
      <c r="BF19" s="59"/>
      <c r="BG19" s="56"/>
      <c r="BH19" s="59"/>
      <c r="BI19" s="56"/>
      <c r="BJ19" s="59"/>
      <c r="BK19" s="56"/>
      <c r="BL19" s="59"/>
      <c r="BM19" s="56"/>
      <c r="BN19" s="59"/>
      <c r="BO19" s="56"/>
      <c r="BP19" s="59"/>
      <c r="BQ19" s="56"/>
      <c r="BR19" s="59"/>
      <c r="BS19" s="56"/>
      <c r="BT19" s="59"/>
      <c r="BU19" s="56"/>
      <c r="BV19" s="59"/>
      <c r="BW19" s="56"/>
      <c r="BX19" s="59"/>
      <c r="BY19" s="56"/>
      <c r="BZ19" s="59"/>
      <c r="CA19" s="56"/>
      <c r="CB19" s="59"/>
      <c r="CC19" s="56"/>
      <c r="CD19" s="59"/>
      <c r="CE19" s="56"/>
      <c r="CF19" s="59"/>
      <c r="CG19" s="56"/>
      <c r="CH19" s="59"/>
      <c r="CI19" s="56"/>
      <c r="CJ19" s="59"/>
      <c r="CK19" s="56"/>
      <c r="CL19" s="59"/>
      <c r="CM19" s="56"/>
      <c r="CN19" s="59"/>
      <c r="CO19" s="56"/>
      <c r="CP19" s="59"/>
      <c r="CQ19" s="56"/>
      <c r="CR19" s="59"/>
      <c r="CS19" s="56"/>
      <c r="CT19" s="59"/>
      <c r="CU19" s="56"/>
      <c r="CV19" s="59"/>
      <c r="CW19" s="56"/>
      <c r="CX19" s="59"/>
      <c r="CY19" s="56"/>
      <c r="CZ19" s="59"/>
      <c r="DA19" s="56"/>
      <c r="DB19" s="59"/>
      <c r="DC19" s="49">
        <f t="shared" si="2"/>
        <v>0</v>
      </c>
      <c r="DD19" s="50">
        <f t="shared" si="3"/>
        <v>0</v>
      </c>
    </row>
    <row r="20" spans="1:108">
      <c r="A20" s="3"/>
      <c r="B20" s="8"/>
      <c r="C20" s="45"/>
      <c r="D20" s="53"/>
      <c r="E20" s="45"/>
      <c r="F20" s="53"/>
      <c r="G20" s="54"/>
      <c r="H20" s="55"/>
      <c r="I20" s="56"/>
      <c r="J20" s="59"/>
      <c r="K20" s="57"/>
      <c r="L20" s="60"/>
      <c r="M20" s="56"/>
      <c r="N20" s="59"/>
      <c r="O20" s="57"/>
      <c r="P20" s="60"/>
      <c r="Q20" s="56"/>
      <c r="R20" s="59"/>
      <c r="S20" s="57"/>
      <c r="T20" s="60"/>
      <c r="U20" s="56"/>
      <c r="V20" s="59"/>
      <c r="W20" s="57"/>
      <c r="X20" s="60"/>
      <c r="Y20" s="56"/>
      <c r="Z20" s="59"/>
      <c r="AA20" s="56"/>
      <c r="AB20" s="59"/>
      <c r="AC20" s="56"/>
      <c r="AD20" s="59"/>
      <c r="AE20" s="56"/>
      <c r="AF20" s="59"/>
      <c r="AG20" s="56"/>
      <c r="AH20" s="59"/>
      <c r="AI20" s="56"/>
      <c r="AJ20" s="59"/>
      <c r="AK20" s="56"/>
      <c r="AL20" s="59"/>
      <c r="AM20" s="56"/>
      <c r="AN20" s="59"/>
      <c r="AO20" s="56"/>
      <c r="AP20" s="59"/>
      <c r="AQ20" s="56"/>
      <c r="AR20" s="59"/>
      <c r="AS20" s="56"/>
      <c r="AT20" s="59"/>
      <c r="AU20" s="56"/>
      <c r="AV20" s="59"/>
      <c r="AW20" s="56"/>
      <c r="AX20" s="59"/>
      <c r="AY20" s="56"/>
      <c r="AZ20" s="59"/>
      <c r="BA20" s="56"/>
      <c r="BB20" s="59"/>
      <c r="BC20" s="56"/>
      <c r="BD20" s="59"/>
      <c r="BE20" s="56"/>
      <c r="BF20" s="59"/>
      <c r="BG20" s="56"/>
      <c r="BH20" s="59"/>
      <c r="BI20" s="56"/>
      <c r="BJ20" s="59"/>
      <c r="BK20" s="56"/>
      <c r="BL20" s="59"/>
      <c r="BM20" s="56"/>
      <c r="BN20" s="59"/>
      <c r="BO20" s="56"/>
      <c r="BP20" s="59"/>
      <c r="BQ20" s="56"/>
      <c r="BR20" s="59"/>
      <c r="BS20" s="56"/>
      <c r="BT20" s="59"/>
      <c r="BU20" s="56"/>
      <c r="BV20" s="59"/>
      <c r="BW20" s="56"/>
      <c r="BX20" s="59"/>
      <c r="BY20" s="56"/>
      <c r="BZ20" s="59"/>
      <c r="CA20" s="56"/>
      <c r="CB20" s="59"/>
      <c r="CC20" s="56"/>
      <c r="CD20" s="59"/>
      <c r="CE20" s="56"/>
      <c r="CF20" s="59"/>
      <c r="CG20" s="56"/>
      <c r="CH20" s="59"/>
      <c r="CI20" s="56"/>
      <c r="CJ20" s="59"/>
      <c r="CK20" s="56"/>
      <c r="CL20" s="59"/>
      <c r="CM20" s="56"/>
      <c r="CN20" s="59"/>
      <c r="CO20" s="56"/>
      <c r="CP20" s="59"/>
      <c r="CQ20" s="56"/>
      <c r="CR20" s="59"/>
      <c r="CS20" s="56"/>
      <c r="CT20" s="59"/>
      <c r="CU20" s="56"/>
      <c r="CV20" s="59"/>
      <c r="CW20" s="56"/>
      <c r="CX20" s="59"/>
      <c r="CY20" s="56"/>
      <c r="CZ20" s="59"/>
      <c r="DA20" s="56"/>
      <c r="DB20" s="59"/>
      <c r="DC20" s="49">
        <f t="shared" si="2"/>
        <v>0</v>
      </c>
      <c r="DD20" s="50">
        <f t="shared" si="3"/>
        <v>0</v>
      </c>
    </row>
    <row r="21" spans="1:108" ht="17" thickBot="1">
      <c r="A21" s="7"/>
      <c r="B21" s="9"/>
      <c r="C21" s="46"/>
      <c r="D21" s="61"/>
      <c r="E21" s="46"/>
      <c r="F21" s="61"/>
      <c r="G21" s="62"/>
      <c r="H21" s="63"/>
      <c r="I21" s="64"/>
      <c r="J21" s="65"/>
      <c r="K21" s="66"/>
      <c r="L21" s="67"/>
      <c r="M21" s="64"/>
      <c r="N21" s="65"/>
      <c r="O21" s="66"/>
      <c r="P21" s="67"/>
      <c r="Q21" s="64"/>
      <c r="R21" s="65"/>
      <c r="S21" s="66"/>
      <c r="T21" s="67"/>
      <c r="U21" s="64"/>
      <c r="V21" s="65"/>
      <c r="W21" s="66"/>
      <c r="X21" s="67"/>
      <c r="Y21" s="64"/>
      <c r="Z21" s="65"/>
      <c r="AA21" s="64"/>
      <c r="AB21" s="65"/>
      <c r="AC21" s="64"/>
      <c r="AD21" s="65"/>
      <c r="AE21" s="64"/>
      <c r="AF21" s="65"/>
      <c r="AG21" s="64"/>
      <c r="AH21" s="65"/>
      <c r="AI21" s="64"/>
      <c r="AJ21" s="65"/>
      <c r="AK21" s="64"/>
      <c r="AL21" s="65"/>
      <c r="AM21" s="64"/>
      <c r="AN21" s="65"/>
      <c r="AO21" s="64"/>
      <c r="AP21" s="65"/>
      <c r="AQ21" s="64"/>
      <c r="AR21" s="65"/>
      <c r="AS21" s="64"/>
      <c r="AT21" s="65"/>
      <c r="AU21" s="64"/>
      <c r="AV21" s="65"/>
      <c r="AW21" s="64"/>
      <c r="AX21" s="65"/>
      <c r="AY21" s="64"/>
      <c r="AZ21" s="65"/>
      <c r="BA21" s="64"/>
      <c r="BB21" s="65"/>
      <c r="BC21" s="64"/>
      <c r="BD21" s="65"/>
      <c r="BE21" s="64"/>
      <c r="BF21" s="65"/>
      <c r="BG21" s="64"/>
      <c r="BH21" s="65"/>
      <c r="BI21" s="64"/>
      <c r="BJ21" s="65"/>
      <c r="BK21" s="64"/>
      <c r="BL21" s="65"/>
      <c r="BM21" s="64"/>
      <c r="BN21" s="65"/>
      <c r="BO21" s="64"/>
      <c r="BP21" s="65"/>
      <c r="BQ21" s="64"/>
      <c r="BR21" s="65"/>
      <c r="BS21" s="64"/>
      <c r="BT21" s="65"/>
      <c r="BU21" s="64"/>
      <c r="BV21" s="65"/>
      <c r="BW21" s="64"/>
      <c r="BX21" s="65"/>
      <c r="BY21" s="64"/>
      <c r="BZ21" s="65"/>
      <c r="CA21" s="64"/>
      <c r="CB21" s="65"/>
      <c r="CC21" s="64"/>
      <c r="CD21" s="65"/>
      <c r="CE21" s="64"/>
      <c r="CF21" s="65"/>
      <c r="CG21" s="64"/>
      <c r="CH21" s="65"/>
      <c r="CI21" s="64"/>
      <c r="CJ21" s="65"/>
      <c r="CK21" s="64"/>
      <c r="CL21" s="65"/>
      <c r="CM21" s="64"/>
      <c r="CN21" s="65"/>
      <c r="CO21" s="64"/>
      <c r="CP21" s="65"/>
      <c r="CQ21" s="64"/>
      <c r="CR21" s="65"/>
      <c r="CS21" s="64"/>
      <c r="CT21" s="65"/>
      <c r="CU21" s="64"/>
      <c r="CV21" s="65"/>
      <c r="CW21" s="64"/>
      <c r="CX21" s="65"/>
      <c r="CY21" s="64"/>
      <c r="CZ21" s="65"/>
      <c r="DA21" s="64"/>
      <c r="DB21" s="65"/>
      <c r="DC21" s="49">
        <f t="shared" si="2"/>
        <v>0</v>
      </c>
      <c r="DD21" s="50">
        <f t="shared" si="3"/>
        <v>0</v>
      </c>
    </row>
    <row r="22" spans="1:108" ht="23" customHeight="1" thickBot="1">
      <c r="A22" s="6" t="s">
        <v>13</v>
      </c>
      <c r="B22" s="10"/>
      <c r="C22" s="51"/>
      <c r="D22" s="52">
        <f t="shared" ref="D22:BO22" si="4">SUM(D7:D21)</f>
        <v>3478</v>
      </c>
      <c r="E22" s="51">
        <f t="shared" si="4"/>
        <v>0</v>
      </c>
      <c r="F22" s="52">
        <f t="shared" si="4"/>
        <v>0</v>
      </c>
      <c r="G22" s="68">
        <f t="shared" si="4"/>
        <v>0</v>
      </c>
      <c r="H22" s="69">
        <f t="shared" si="4"/>
        <v>0</v>
      </c>
      <c r="I22" s="51">
        <f t="shared" si="4"/>
        <v>0</v>
      </c>
      <c r="J22" s="52">
        <f t="shared" si="4"/>
        <v>0</v>
      </c>
      <c r="K22" s="68">
        <f t="shared" si="4"/>
        <v>0</v>
      </c>
      <c r="L22" s="69">
        <f t="shared" si="4"/>
        <v>0</v>
      </c>
      <c r="M22" s="51">
        <f t="shared" si="4"/>
        <v>0</v>
      </c>
      <c r="N22" s="52">
        <f t="shared" si="4"/>
        <v>0</v>
      </c>
      <c r="O22" s="68">
        <f t="shared" si="4"/>
        <v>0</v>
      </c>
      <c r="P22" s="69">
        <f t="shared" si="4"/>
        <v>0</v>
      </c>
      <c r="Q22" s="51">
        <f t="shared" si="4"/>
        <v>0</v>
      </c>
      <c r="R22" s="52">
        <f t="shared" si="4"/>
        <v>0</v>
      </c>
      <c r="S22" s="68">
        <f t="shared" si="4"/>
        <v>0</v>
      </c>
      <c r="T22" s="69">
        <f t="shared" si="4"/>
        <v>0</v>
      </c>
      <c r="U22" s="51">
        <f t="shared" si="4"/>
        <v>0</v>
      </c>
      <c r="V22" s="52">
        <f t="shared" si="4"/>
        <v>0</v>
      </c>
      <c r="W22" s="68">
        <f t="shared" si="4"/>
        <v>0</v>
      </c>
      <c r="X22" s="69">
        <f t="shared" si="4"/>
        <v>0</v>
      </c>
      <c r="Y22" s="51">
        <f t="shared" si="4"/>
        <v>0</v>
      </c>
      <c r="Z22" s="52">
        <f t="shared" si="4"/>
        <v>0</v>
      </c>
      <c r="AA22" s="51">
        <f t="shared" si="4"/>
        <v>0</v>
      </c>
      <c r="AB22" s="52">
        <f t="shared" si="4"/>
        <v>0</v>
      </c>
      <c r="AC22" s="51">
        <f t="shared" si="4"/>
        <v>0</v>
      </c>
      <c r="AD22" s="52">
        <f t="shared" si="4"/>
        <v>0</v>
      </c>
      <c r="AE22" s="51">
        <f t="shared" si="4"/>
        <v>0</v>
      </c>
      <c r="AF22" s="52">
        <f t="shared" si="4"/>
        <v>0</v>
      </c>
      <c r="AG22" s="51">
        <f t="shared" si="4"/>
        <v>0</v>
      </c>
      <c r="AH22" s="52">
        <f t="shared" si="4"/>
        <v>0</v>
      </c>
      <c r="AI22" s="51">
        <f t="shared" si="4"/>
        <v>0</v>
      </c>
      <c r="AJ22" s="52">
        <f t="shared" si="4"/>
        <v>0</v>
      </c>
      <c r="AK22" s="51">
        <f t="shared" si="4"/>
        <v>0</v>
      </c>
      <c r="AL22" s="52">
        <f t="shared" si="4"/>
        <v>0</v>
      </c>
      <c r="AM22" s="51">
        <f t="shared" si="4"/>
        <v>0</v>
      </c>
      <c r="AN22" s="52">
        <f t="shared" si="4"/>
        <v>0</v>
      </c>
      <c r="AO22" s="51">
        <f t="shared" si="4"/>
        <v>0</v>
      </c>
      <c r="AP22" s="52">
        <f t="shared" si="4"/>
        <v>0</v>
      </c>
      <c r="AQ22" s="51">
        <f t="shared" si="4"/>
        <v>0</v>
      </c>
      <c r="AR22" s="52">
        <f t="shared" si="4"/>
        <v>0</v>
      </c>
      <c r="AS22" s="51">
        <f t="shared" si="4"/>
        <v>0</v>
      </c>
      <c r="AT22" s="52">
        <f t="shared" si="4"/>
        <v>0</v>
      </c>
      <c r="AU22" s="51">
        <f t="shared" si="4"/>
        <v>0</v>
      </c>
      <c r="AV22" s="52">
        <f t="shared" si="4"/>
        <v>0</v>
      </c>
      <c r="AW22" s="51">
        <f t="shared" si="4"/>
        <v>0</v>
      </c>
      <c r="AX22" s="52">
        <f t="shared" si="4"/>
        <v>0</v>
      </c>
      <c r="AY22" s="51">
        <f t="shared" si="4"/>
        <v>0</v>
      </c>
      <c r="AZ22" s="52">
        <f t="shared" si="4"/>
        <v>0</v>
      </c>
      <c r="BA22" s="51">
        <f t="shared" si="4"/>
        <v>0</v>
      </c>
      <c r="BB22" s="52">
        <f t="shared" si="4"/>
        <v>0</v>
      </c>
      <c r="BC22" s="51">
        <f t="shared" si="4"/>
        <v>0</v>
      </c>
      <c r="BD22" s="52">
        <f t="shared" si="4"/>
        <v>0</v>
      </c>
      <c r="BE22" s="51">
        <f t="shared" si="4"/>
        <v>0</v>
      </c>
      <c r="BF22" s="52">
        <f t="shared" si="4"/>
        <v>0</v>
      </c>
      <c r="BG22" s="51">
        <f t="shared" si="4"/>
        <v>0</v>
      </c>
      <c r="BH22" s="52">
        <f t="shared" si="4"/>
        <v>0</v>
      </c>
      <c r="BI22" s="51">
        <f t="shared" si="4"/>
        <v>0</v>
      </c>
      <c r="BJ22" s="52">
        <f t="shared" si="4"/>
        <v>0</v>
      </c>
      <c r="BK22" s="51">
        <f t="shared" si="4"/>
        <v>0</v>
      </c>
      <c r="BL22" s="52">
        <f t="shared" si="4"/>
        <v>0</v>
      </c>
      <c r="BM22" s="51">
        <f t="shared" si="4"/>
        <v>0</v>
      </c>
      <c r="BN22" s="52">
        <f t="shared" si="4"/>
        <v>0</v>
      </c>
      <c r="BO22" s="51">
        <f t="shared" si="4"/>
        <v>0</v>
      </c>
      <c r="BP22" s="52">
        <f t="shared" ref="BP22:DD22" si="5">SUM(BP7:BP21)</f>
        <v>0</v>
      </c>
      <c r="BQ22" s="51">
        <f t="shared" si="5"/>
        <v>0</v>
      </c>
      <c r="BR22" s="52">
        <f t="shared" si="5"/>
        <v>0</v>
      </c>
      <c r="BS22" s="51">
        <f t="shared" si="5"/>
        <v>0</v>
      </c>
      <c r="BT22" s="52">
        <f t="shared" si="5"/>
        <v>0</v>
      </c>
      <c r="BU22" s="51">
        <f t="shared" si="5"/>
        <v>0</v>
      </c>
      <c r="BV22" s="52">
        <f t="shared" si="5"/>
        <v>0</v>
      </c>
      <c r="BW22" s="51">
        <f t="shared" si="5"/>
        <v>0</v>
      </c>
      <c r="BX22" s="52">
        <f t="shared" si="5"/>
        <v>0</v>
      </c>
      <c r="BY22" s="51">
        <f t="shared" si="5"/>
        <v>0</v>
      </c>
      <c r="BZ22" s="52">
        <f t="shared" si="5"/>
        <v>0</v>
      </c>
      <c r="CA22" s="51">
        <f t="shared" si="5"/>
        <v>0</v>
      </c>
      <c r="CB22" s="52">
        <f t="shared" si="5"/>
        <v>0</v>
      </c>
      <c r="CC22" s="51">
        <f t="shared" si="5"/>
        <v>0</v>
      </c>
      <c r="CD22" s="52">
        <f t="shared" si="5"/>
        <v>0</v>
      </c>
      <c r="CE22" s="51">
        <f t="shared" si="5"/>
        <v>0</v>
      </c>
      <c r="CF22" s="52">
        <f t="shared" si="5"/>
        <v>0</v>
      </c>
      <c r="CG22" s="51">
        <f t="shared" si="5"/>
        <v>0</v>
      </c>
      <c r="CH22" s="52">
        <f t="shared" si="5"/>
        <v>0</v>
      </c>
      <c r="CI22" s="51">
        <f t="shared" si="5"/>
        <v>0</v>
      </c>
      <c r="CJ22" s="52">
        <f t="shared" si="5"/>
        <v>0</v>
      </c>
      <c r="CK22" s="51">
        <f t="shared" si="5"/>
        <v>0</v>
      </c>
      <c r="CL22" s="52">
        <f t="shared" si="5"/>
        <v>0</v>
      </c>
      <c r="CM22" s="51">
        <f t="shared" si="5"/>
        <v>0</v>
      </c>
      <c r="CN22" s="52">
        <f t="shared" si="5"/>
        <v>0</v>
      </c>
      <c r="CO22" s="51">
        <f t="shared" si="5"/>
        <v>0</v>
      </c>
      <c r="CP22" s="52">
        <f t="shared" si="5"/>
        <v>0</v>
      </c>
      <c r="CQ22" s="51">
        <f t="shared" si="5"/>
        <v>0</v>
      </c>
      <c r="CR22" s="52">
        <f t="shared" si="5"/>
        <v>0</v>
      </c>
      <c r="CS22" s="51">
        <f t="shared" si="5"/>
        <v>0</v>
      </c>
      <c r="CT22" s="52">
        <f t="shared" si="5"/>
        <v>0</v>
      </c>
      <c r="CU22" s="51">
        <f t="shared" si="5"/>
        <v>200</v>
      </c>
      <c r="CV22" s="52">
        <f t="shared" si="5"/>
        <v>190</v>
      </c>
      <c r="CW22" s="51">
        <f t="shared" si="5"/>
        <v>0</v>
      </c>
      <c r="CX22" s="52">
        <f t="shared" si="5"/>
        <v>0</v>
      </c>
      <c r="CY22" s="51">
        <f t="shared" si="5"/>
        <v>0</v>
      </c>
      <c r="CZ22" s="52">
        <f t="shared" si="5"/>
        <v>0</v>
      </c>
      <c r="DA22" s="51">
        <f t="shared" si="5"/>
        <v>0</v>
      </c>
      <c r="DB22" s="52">
        <f t="shared" si="5"/>
        <v>0</v>
      </c>
      <c r="DC22" s="51">
        <f t="shared" si="5"/>
        <v>3700</v>
      </c>
      <c r="DD22" s="52">
        <f t="shared" si="5"/>
        <v>3668</v>
      </c>
    </row>
  </sheetData>
  <mergeCells count="78">
    <mergeCell ref="CW4:CX4"/>
    <mergeCell ref="CY4:CZ4"/>
    <mergeCell ref="DA4:DB4"/>
    <mergeCell ref="DC4:DD5"/>
    <mergeCell ref="CK4:CL4"/>
    <mergeCell ref="CM4:CN4"/>
    <mergeCell ref="CO4:CP4"/>
    <mergeCell ref="CQ4:CR4"/>
    <mergeCell ref="CS4:CT4"/>
    <mergeCell ref="CU4:CV4"/>
    <mergeCell ref="CI4:CJ4"/>
    <mergeCell ref="BM4:BN4"/>
    <mergeCell ref="BO4:BP4"/>
    <mergeCell ref="BQ4:BR4"/>
    <mergeCell ref="BS4:BT4"/>
    <mergeCell ref="BU4:BV4"/>
    <mergeCell ref="BW4:BX4"/>
    <mergeCell ref="BY4:BZ4"/>
    <mergeCell ref="CA4:CB4"/>
    <mergeCell ref="CC4:CD4"/>
    <mergeCell ref="CE4:CF4"/>
    <mergeCell ref="CG4:CH4"/>
    <mergeCell ref="AK4:AL4"/>
    <mergeCell ref="BK4:BL4"/>
    <mergeCell ref="AO4:AP4"/>
    <mergeCell ref="AQ4:AR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CA3:CJ3"/>
    <mergeCell ref="CK3:CR3"/>
    <mergeCell ref="CS3:DB3"/>
    <mergeCell ref="C4:D4"/>
    <mergeCell ref="E4:F4"/>
    <mergeCell ref="G4:H4"/>
    <mergeCell ref="I4:J4"/>
    <mergeCell ref="K4:L4"/>
    <mergeCell ref="M4:N4"/>
    <mergeCell ref="O4:P4"/>
    <mergeCell ref="AM4:AN4"/>
    <mergeCell ref="Q4:R4"/>
    <mergeCell ref="S4:T4"/>
    <mergeCell ref="U4:V4"/>
    <mergeCell ref="W4:X4"/>
    <mergeCell ref="Y4:Z4"/>
    <mergeCell ref="DC2:DD3"/>
    <mergeCell ref="C3:J3"/>
    <mergeCell ref="K3:R3"/>
    <mergeCell ref="S3:Z3"/>
    <mergeCell ref="AA3:AJ3"/>
    <mergeCell ref="AK3:AR3"/>
    <mergeCell ref="AS3:AZ3"/>
    <mergeCell ref="BA3:BJ3"/>
    <mergeCell ref="BK3:BR3"/>
    <mergeCell ref="BS3:BZ3"/>
    <mergeCell ref="BA2:BJ2"/>
    <mergeCell ref="BK2:BR2"/>
    <mergeCell ref="BS2:BZ2"/>
    <mergeCell ref="CA2:CJ2"/>
    <mergeCell ref="CK2:CR2"/>
    <mergeCell ref="CS2:DB2"/>
    <mergeCell ref="AS2:AZ2"/>
    <mergeCell ref="C2:J2"/>
    <mergeCell ref="K2:R2"/>
    <mergeCell ref="S2:Z2"/>
    <mergeCell ref="AA2:AJ2"/>
    <mergeCell ref="AK2:AR2"/>
  </mergeCells>
  <pageMargins left="0.7" right="0.7" top="0.78740157499999996" bottom="0.78740157499999996"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D4FF0-CB18-644B-8D38-A8BB495CFB16}">
  <dimension ref="A1:DD22"/>
  <sheetViews>
    <sheetView zoomScaleNormal="100" workbookViewId="0">
      <pane xSplit="2" ySplit="6" topLeftCell="C7" activePane="bottomRight" state="frozen"/>
      <selection pane="topRight" activeCell="C1" sqref="C1"/>
      <selection pane="bottomLeft" activeCell="A5" sqref="A5"/>
      <selection pane="bottomRight" activeCell="AX27" sqref="AX27"/>
    </sheetView>
  </sheetViews>
  <sheetFormatPr baseColWidth="10" defaultRowHeight="16"/>
  <cols>
    <col min="1" max="1" width="18.140625" customWidth="1"/>
    <col min="2" max="2" width="19" customWidth="1"/>
    <col min="3" max="8" width="10.85546875" style="2" customWidth="1"/>
    <col min="9" max="106" width="10.85546875" style="1" customWidth="1"/>
    <col min="107" max="108" width="11.5703125" customWidth="1"/>
  </cols>
  <sheetData>
    <row r="1" spans="1:108" ht="35" customHeight="1">
      <c r="A1" s="5" t="s">
        <v>47</v>
      </c>
      <c r="C1" s="4" t="s">
        <v>48</v>
      </c>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55</v>
      </c>
      <c r="DD4" s="95"/>
    </row>
    <row r="5" spans="1:108" ht="17" customHeight="1">
      <c r="B5" s="39" t="s">
        <v>33</v>
      </c>
      <c r="C5" s="37">
        <v>44199</v>
      </c>
      <c r="D5" s="38">
        <f>C5+6</f>
        <v>44205</v>
      </c>
      <c r="E5" s="37">
        <f>C5+7</f>
        <v>44206</v>
      </c>
      <c r="F5" s="38">
        <f>D5+7</f>
        <v>44212</v>
      </c>
      <c r="G5" s="37">
        <f t="shared" ref="G5:BR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si="0"/>
        <v>44283</v>
      </c>
      <c r="AB5" s="38">
        <f t="shared" si="0"/>
        <v>44289</v>
      </c>
      <c r="AC5" s="37">
        <f t="shared" si="0"/>
        <v>44290</v>
      </c>
      <c r="AD5" s="38">
        <f t="shared" si="0"/>
        <v>44296</v>
      </c>
      <c r="AE5" s="37">
        <f t="shared" si="0"/>
        <v>44297</v>
      </c>
      <c r="AF5" s="38">
        <f t="shared" si="0"/>
        <v>44303</v>
      </c>
      <c r="AG5" s="37">
        <f t="shared" si="0"/>
        <v>44304</v>
      </c>
      <c r="AH5" s="38">
        <f t="shared" si="0"/>
        <v>44310</v>
      </c>
      <c r="AI5" s="37">
        <f t="shared" si="0"/>
        <v>44311</v>
      </c>
      <c r="AJ5" s="38">
        <f t="shared" si="0"/>
        <v>44317</v>
      </c>
      <c r="AK5" s="37">
        <f t="shared" si="0"/>
        <v>44318</v>
      </c>
      <c r="AL5" s="38">
        <f t="shared" si="0"/>
        <v>44324</v>
      </c>
      <c r="AM5" s="37">
        <f t="shared" si="0"/>
        <v>44325</v>
      </c>
      <c r="AN5" s="38">
        <f t="shared" si="0"/>
        <v>44331</v>
      </c>
      <c r="AO5" s="37">
        <f t="shared" si="0"/>
        <v>44332</v>
      </c>
      <c r="AP5" s="38">
        <f t="shared" si="0"/>
        <v>44338</v>
      </c>
      <c r="AQ5" s="37">
        <f t="shared" si="0"/>
        <v>44339</v>
      </c>
      <c r="AR5" s="38">
        <f t="shared" si="0"/>
        <v>44345</v>
      </c>
      <c r="AS5" s="37">
        <f t="shared" si="0"/>
        <v>44346</v>
      </c>
      <c r="AT5" s="38">
        <f t="shared" si="0"/>
        <v>44352</v>
      </c>
      <c r="AU5" s="37">
        <f t="shared" si="0"/>
        <v>44353</v>
      </c>
      <c r="AV5" s="38">
        <f t="shared" si="0"/>
        <v>44359</v>
      </c>
      <c r="AW5" s="37">
        <f t="shared" si="0"/>
        <v>44360</v>
      </c>
      <c r="AX5" s="38">
        <f t="shared" si="0"/>
        <v>44366</v>
      </c>
      <c r="AY5" s="37">
        <f t="shared" si="0"/>
        <v>44367</v>
      </c>
      <c r="AZ5" s="38">
        <f t="shared" si="0"/>
        <v>44373</v>
      </c>
      <c r="BA5" s="37">
        <f t="shared" si="0"/>
        <v>44374</v>
      </c>
      <c r="BB5" s="38">
        <f t="shared" si="0"/>
        <v>44380</v>
      </c>
      <c r="BC5" s="37">
        <f t="shared" si="0"/>
        <v>44381</v>
      </c>
      <c r="BD5" s="38">
        <f t="shared" si="0"/>
        <v>44387</v>
      </c>
      <c r="BE5" s="37">
        <f t="shared" si="0"/>
        <v>44388</v>
      </c>
      <c r="BF5" s="38">
        <f t="shared" si="0"/>
        <v>44394</v>
      </c>
      <c r="BG5" s="37">
        <f t="shared" si="0"/>
        <v>44395</v>
      </c>
      <c r="BH5" s="38">
        <f t="shared" si="0"/>
        <v>44401</v>
      </c>
      <c r="BI5" s="37">
        <f t="shared" si="0"/>
        <v>44402</v>
      </c>
      <c r="BJ5" s="38">
        <f t="shared" si="0"/>
        <v>44408</v>
      </c>
      <c r="BK5" s="37">
        <f t="shared" si="0"/>
        <v>44409</v>
      </c>
      <c r="BL5" s="38">
        <f t="shared" si="0"/>
        <v>44415</v>
      </c>
      <c r="BM5" s="37">
        <f t="shared" si="0"/>
        <v>44416</v>
      </c>
      <c r="BN5" s="38">
        <f t="shared" si="0"/>
        <v>44422</v>
      </c>
      <c r="BO5" s="37">
        <f t="shared" si="0"/>
        <v>44423</v>
      </c>
      <c r="BP5" s="38">
        <f t="shared" si="0"/>
        <v>44429</v>
      </c>
      <c r="BQ5" s="37">
        <f t="shared" si="0"/>
        <v>44430</v>
      </c>
      <c r="BR5" s="38">
        <f t="shared" si="0"/>
        <v>44436</v>
      </c>
      <c r="BS5" s="37">
        <f t="shared" ref="BS5:DB5" si="1">BQ5+7</f>
        <v>44437</v>
      </c>
      <c r="BT5" s="38">
        <f t="shared" si="1"/>
        <v>44443</v>
      </c>
      <c r="BU5" s="37">
        <f t="shared" si="1"/>
        <v>44444</v>
      </c>
      <c r="BV5" s="38">
        <f t="shared" si="1"/>
        <v>44450</v>
      </c>
      <c r="BW5" s="37">
        <f t="shared" si="1"/>
        <v>44451</v>
      </c>
      <c r="BX5" s="38">
        <f t="shared" si="1"/>
        <v>44457</v>
      </c>
      <c r="BY5" s="37">
        <f t="shared" si="1"/>
        <v>44458</v>
      </c>
      <c r="BZ5" s="38">
        <f t="shared" si="1"/>
        <v>44464</v>
      </c>
      <c r="CA5" s="37">
        <f t="shared" si="1"/>
        <v>44465</v>
      </c>
      <c r="CB5" s="38">
        <f t="shared" si="1"/>
        <v>44471</v>
      </c>
      <c r="CC5" s="37">
        <f t="shared" si="1"/>
        <v>44472</v>
      </c>
      <c r="CD5" s="38">
        <f t="shared" si="1"/>
        <v>44478</v>
      </c>
      <c r="CE5" s="37">
        <f t="shared" si="1"/>
        <v>44479</v>
      </c>
      <c r="CF5" s="38">
        <f t="shared" si="1"/>
        <v>44485</v>
      </c>
      <c r="CG5" s="37">
        <f t="shared" si="1"/>
        <v>44486</v>
      </c>
      <c r="CH5" s="38">
        <f t="shared" si="1"/>
        <v>44492</v>
      </c>
      <c r="CI5" s="37">
        <f t="shared" si="1"/>
        <v>44493</v>
      </c>
      <c r="CJ5" s="38">
        <f t="shared" si="1"/>
        <v>44499</v>
      </c>
      <c r="CK5" s="37">
        <f t="shared" si="1"/>
        <v>44500</v>
      </c>
      <c r="CL5" s="38">
        <f t="shared" si="1"/>
        <v>44506</v>
      </c>
      <c r="CM5" s="37">
        <f t="shared" si="1"/>
        <v>44507</v>
      </c>
      <c r="CN5" s="38">
        <f t="shared" si="1"/>
        <v>44513</v>
      </c>
      <c r="CO5" s="37">
        <f t="shared" si="1"/>
        <v>44514</v>
      </c>
      <c r="CP5" s="38">
        <f t="shared" si="1"/>
        <v>44520</v>
      </c>
      <c r="CQ5" s="37">
        <f t="shared" si="1"/>
        <v>44521</v>
      </c>
      <c r="CR5" s="38">
        <f t="shared" si="1"/>
        <v>44527</v>
      </c>
      <c r="CS5" s="37">
        <f t="shared" si="1"/>
        <v>44528</v>
      </c>
      <c r="CT5" s="38">
        <f t="shared" si="1"/>
        <v>44534</v>
      </c>
      <c r="CU5" s="37">
        <f t="shared" si="1"/>
        <v>44535</v>
      </c>
      <c r="CV5" s="38">
        <f t="shared" si="1"/>
        <v>44541</v>
      </c>
      <c r="CW5" s="37">
        <f t="shared" si="1"/>
        <v>44542</v>
      </c>
      <c r="CX5" s="38">
        <f t="shared" si="1"/>
        <v>44548</v>
      </c>
      <c r="CY5" s="37">
        <f t="shared" si="1"/>
        <v>44549</v>
      </c>
      <c r="CZ5" s="70">
        <f t="shared" si="1"/>
        <v>44555</v>
      </c>
      <c r="DA5" s="37">
        <f t="shared" si="1"/>
        <v>44556</v>
      </c>
      <c r="DB5" s="38">
        <f t="shared" si="1"/>
        <v>44562</v>
      </c>
      <c r="DC5" s="96"/>
      <c r="DD5" s="97"/>
    </row>
    <row r="6" spans="1:108" ht="19" customHeight="1">
      <c r="A6" s="31" t="s">
        <v>41</v>
      </c>
      <c r="B6" s="32" t="s">
        <v>42</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t="s">
        <v>84</v>
      </c>
      <c r="B7" s="8" t="s">
        <v>85</v>
      </c>
      <c r="C7" s="45"/>
      <c r="D7" s="53"/>
      <c r="E7" s="45">
        <v>1200</v>
      </c>
      <c r="F7" s="53">
        <v>1200</v>
      </c>
      <c r="G7" s="54"/>
      <c r="H7" s="55"/>
      <c r="I7" s="56"/>
      <c r="J7" s="53"/>
      <c r="K7" s="57"/>
      <c r="L7" s="55"/>
      <c r="M7" s="56"/>
      <c r="N7" s="53"/>
      <c r="O7" s="57"/>
      <c r="P7" s="55"/>
      <c r="Q7" s="56"/>
      <c r="R7" s="53"/>
      <c r="S7" s="57"/>
      <c r="T7" s="55"/>
      <c r="U7" s="56"/>
      <c r="V7" s="53"/>
      <c r="W7" s="57"/>
      <c r="X7" s="55"/>
      <c r="Y7" s="56"/>
      <c r="Z7" s="53"/>
      <c r="AA7" s="56"/>
      <c r="AB7" s="53"/>
      <c r="AC7" s="56"/>
      <c r="AD7" s="53"/>
      <c r="AE7" s="56"/>
      <c r="AF7" s="53"/>
      <c r="AG7" s="56"/>
      <c r="AH7" s="53"/>
      <c r="AI7" s="56"/>
      <c r="AJ7" s="53"/>
      <c r="AK7" s="56"/>
      <c r="AL7" s="53"/>
      <c r="AM7" s="56"/>
      <c r="AN7" s="53"/>
      <c r="AO7" s="56"/>
      <c r="AP7" s="53"/>
      <c r="AQ7" s="56"/>
      <c r="AR7" s="53"/>
      <c r="AS7" s="56"/>
      <c r="AT7" s="53"/>
      <c r="AU7" s="56"/>
      <c r="AV7" s="53"/>
      <c r="AW7" s="56"/>
      <c r="AX7" s="53"/>
      <c r="AY7" s="56"/>
      <c r="AZ7" s="53"/>
      <c r="BA7" s="56"/>
      <c r="BB7" s="53"/>
      <c r="BC7" s="56"/>
      <c r="BD7" s="53"/>
      <c r="BE7" s="56"/>
      <c r="BF7" s="53"/>
      <c r="BG7" s="56"/>
      <c r="BH7" s="53"/>
      <c r="BI7" s="56"/>
      <c r="BJ7" s="53"/>
      <c r="BK7" s="56"/>
      <c r="BL7" s="53"/>
      <c r="BM7" s="56"/>
      <c r="BN7" s="53"/>
      <c r="BO7" s="56"/>
      <c r="BP7" s="53"/>
      <c r="BQ7" s="56"/>
      <c r="BR7" s="53"/>
      <c r="BS7" s="56"/>
      <c r="BT7" s="53"/>
      <c r="BU7" s="56"/>
      <c r="BV7" s="53"/>
      <c r="BW7" s="56"/>
      <c r="BX7" s="53"/>
      <c r="BY7" s="56"/>
      <c r="BZ7" s="53"/>
      <c r="CA7" s="56"/>
      <c r="CB7" s="53"/>
      <c r="CC7" s="56"/>
      <c r="CD7" s="53"/>
      <c r="CE7" s="56"/>
      <c r="CF7" s="53"/>
      <c r="CG7" s="56"/>
      <c r="CH7" s="53"/>
      <c r="CI7" s="56"/>
      <c r="CJ7" s="53"/>
      <c r="CK7" s="56"/>
      <c r="CL7" s="53"/>
      <c r="CM7" s="56"/>
      <c r="CN7" s="53"/>
      <c r="CO7" s="56"/>
      <c r="CP7" s="53"/>
      <c r="CQ7" s="56"/>
      <c r="CR7" s="53"/>
      <c r="CS7" s="56"/>
      <c r="CT7" s="53"/>
      <c r="CU7" s="56"/>
      <c r="CV7" s="53"/>
      <c r="CW7" s="56"/>
      <c r="CX7" s="53"/>
      <c r="CY7" s="56"/>
      <c r="CZ7" s="58"/>
      <c r="DA7" s="56"/>
      <c r="DB7" s="53"/>
      <c r="DC7" s="49">
        <f>SUMIF(C$6:DB$6,"Plan",C7:DB7)</f>
        <v>1200</v>
      </c>
      <c r="DD7" s="50">
        <f>SUMIF(C$6:DB$6,"Actual",C7:DB7)</f>
        <v>1200</v>
      </c>
    </row>
    <row r="8" spans="1:108">
      <c r="A8" s="3"/>
      <c r="B8" s="8"/>
      <c r="C8" s="45"/>
      <c r="D8" s="53"/>
      <c r="E8" s="45"/>
      <c r="F8" s="53"/>
      <c r="G8" s="54"/>
      <c r="H8" s="55"/>
      <c r="I8" s="56"/>
      <c r="J8" s="59"/>
      <c r="K8" s="57"/>
      <c r="L8" s="60"/>
      <c r="M8" s="56"/>
      <c r="N8" s="59"/>
      <c r="O8" s="57"/>
      <c r="P8" s="60"/>
      <c r="Q8" s="56"/>
      <c r="R8" s="59"/>
      <c r="S8" s="57"/>
      <c r="T8" s="60"/>
      <c r="U8" s="56"/>
      <c r="V8" s="59"/>
      <c r="W8" s="57"/>
      <c r="X8" s="60"/>
      <c r="Y8" s="56"/>
      <c r="Z8" s="59"/>
      <c r="AA8" s="56"/>
      <c r="AB8" s="59"/>
      <c r="AC8" s="56"/>
      <c r="AD8" s="59"/>
      <c r="AE8" s="56"/>
      <c r="AF8" s="59"/>
      <c r="AG8" s="56"/>
      <c r="AH8" s="59"/>
      <c r="AI8" s="56"/>
      <c r="AJ8" s="59"/>
      <c r="AK8" s="56"/>
      <c r="AL8" s="59"/>
      <c r="AM8" s="56"/>
      <c r="AN8" s="59"/>
      <c r="AO8" s="56"/>
      <c r="AP8" s="59"/>
      <c r="AQ8" s="56"/>
      <c r="AR8" s="59"/>
      <c r="AS8" s="56"/>
      <c r="AT8" s="59"/>
      <c r="AU8" s="56"/>
      <c r="AV8" s="59"/>
      <c r="AW8" s="56"/>
      <c r="AX8" s="59"/>
      <c r="AY8" s="56"/>
      <c r="AZ8" s="59"/>
      <c r="BA8" s="56"/>
      <c r="BB8" s="59"/>
      <c r="BC8" s="56"/>
      <c r="BD8" s="59"/>
      <c r="BE8" s="56"/>
      <c r="BF8" s="59"/>
      <c r="BG8" s="56"/>
      <c r="BH8" s="59"/>
      <c r="BI8" s="56"/>
      <c r="BJ8" s="59"/>
      <c r="BK8" s="56"/>
      <c r="BL8" s="59"/>
      <c r="BM8" s="56"/>
      <c r="BN8" s="59"/>
      <c r="BO8" s="56"/>
      <c r="BP8" s="59"/>
      <c r="BQ8" s="56"/>
      <c r="BR8" s="59"/>
      <c r="BS8" s="56"/>
      <c r="BT8" s="59"/>
      <c r="BU8" s="56"/>
      <c r="BV8" s="59"/>
      <c r="BW8" s="56"/>
      <c r="BX8" s="59"/>
      <c r="BY8" s="56"/>
      <c r="BZ8" s="59"/>
      <c r="CA8" s="56"/>
      <c r="CB8" s="59"/>
      <c r="CC8" s="56"/>
      <c r="CD8" s="59"/>
      <c r="CE8" s="56"/>
      <c r="CF8" s="59"/>
      <c r="CG8" s="56"/>
      <c r="CH8" s="59"/>
      <c r="CI8" s="56"/>
      <c r="CJ8" s="59"/>
      <c r="CK8" s="56"/>
      <c r="CL8" s="59"/>
      <c r="CM8" s="56"/>
      <c r="CN8" s="59"/>
      <c r="CO8" s="56"/>
      <c r="CP8" s="59"/>
      <c r="CQ8" s="56"/>
      <c r="CR8" s="59"/>
      <c r="CS8" s="56"/>
      <c r="CT8" s="59"/>
      <c r="CU8" s="56"/>
      <c r="CV8" s="59"/>
      <c r="CW8" s="56"/>
      <c r="CX8" s="59"/>
      <c r="CY8" s="56"/>
      <c r="CZ8" s="59"/>
      <c r="DA8" s="56"/>
      <c r="DB8" s="59"/>
      <c r="DC8" s="49">
        <f t="shared" ref="DC8:DC21" si="2">SUMIF(C$6:DB$6,"Plan",C8:DB8)</f>
        <v>0</v>
      </c>
      <c r="DD8" s="50">
        <f t="shared" ref="DD8:DD21" si="3">SUMIF(C$6:DB$6,"Actual",C8:DB8)</f>
        <v>0</v>
      </c>
    </row>
    <row r="9" spans="1:108">
      <c r="A9" s="3"/>
      <c r="B9" s="8"/>
      <c r="C9" s="45"/>
      <c r="D9" s="53"/>
      <c r="E9" s="45"/>
      <c r="F9" s="53"/>
      <c r="G9" s="54"/>
      <c r="H9" s="55"/>
      <c r="I9" s="56"/>
      <c r="J9" s="59"/>
      <c r="K9" s="57"/>
      <c r="L9" s="60"/>
      <c r="M9" s="56"/>
      <c r="N9" s="59"/>
      <c r="O9" s="57"/>
      <c r="P9" s="60"/>
      <c r="Q9" s="56"/>
      <c r="R9" s="59"/>
      <c r="S9" s="57"/>
      <c r="T9" s="60"/>
      <c r="U9" s="56"/>
      <c r="V9" s="59"/>
      <c r="W9" s="57"/>
      <c r="X9" s="60"/>
      <c r="Y9" s="56"/>
      <c r="Z9" s="59"/>
      <c r="AA9" s="56"/>
      <c r="AB9" s="59"/>
      <c r="AC9" s="56"/>
      <c r="AD9" s="59"/>
      <c r="AE9" s="56"/>
      <c r="AF9" s="59"/>
      <c r="AG9" s="56"/>
      <c r="AH9" s="59"/>
      <c r="AI9" s="56"/>
      <c r="AJ9" s="59"/>
      <c r="AK9" s="56"/>
      <c r="AL9" s="59"/>
      <c r="AM9" s="56"/>
      <c r="AN9" s="59"/>
      <c r="AO9" s="56"/>
      <c r="AP9" s="59"/>
      <c r="AQ9" s="56"/>
      <c r="AR9" s="59"/>
      <c r="AS9" s="56"/>
      <c r="AT9" s="59"/>
      <c r="AU9" s="56"/>
      <c r="AV9" s="59"/>
      <c r="AW9" s="56"/>
      <c r="AX9" s="59"/>
      <c r="AY9" s="56"/>
      <c r="AZ9" s="59"/>
      <c r="BA9" s="56"/>
      <c r="BB9" s="59"/>
      <c r="BC9" s="56"/>
      <c r="BD9" s="59"/>
      <c r="BE9" s="56"/>
      <c r="BF9" s="59"/>
      <c r="BG9" s="56"/>
      <c r="BH9" s="59"/>
      <c r="BI9" s="56"/>
      <c r="BJ9" s="59"/>
      <c r="BK9" s="56"/>
      <c r="BL9" s="59"/>
      <c r="BM9" s="56"/>
      <c r="BN9" s="59"/>
      <c r="BO9" s="56"/>
      <c r="BP9" s="59"/>
      <c r="BQ9" s="56"/>
      <c r="BR9" s="59"/>
      <c r="BS9" s="56"/>
      <c r="BT9" s="59"/>
      <c r="BU9" s="56"/>
      <c r="BV9" s="59"/>
      <c r="BW9" s="56"/>
      <c r="BX9" s="59"/>
      <c r="BY9" s="56"/>
      <c r="BZ9" s="59"/>
      <c r="CA9" s="56"/>
      <c r="CB9" s="59"/>
      <c r="CC9" s="56"/>
      <c r="CD9" s="59"/>
      <c r="CE9" s="56"/>
      <c r="CF9" s="59"/>
      <c r="CG9" s="56"/>
      <c r="CH9" s="59"/>
      <c r="CI9" s="56"/>
      <c r="CJ9" s="59"/>
      <c r="CK9" s="56"/>
      <c r="CL9" s="59"/>
      <c r="CM9" s="56"/>
      <c r="CN9" s="59"/>
      <c r="CO9" s="56"/>
      <c r="CP9" s="59"/>
      <c r="CQ9" s="56"/>
      <c r="CR9" s="59"/>
      <c r="CS9" s="56"/>
      <c r="CT9" s="59"/>
      <c r="CU9" s="56"/>
      <c r="CV9" s="59"/>
      <c r="CW9" s="56"/>
      <c r="CX9" s="59"/>
      <c r="CY9" s="56"/>
      <c r="CZ9" s="59"/>
      <c r="DA9" s="56"/>
      <c r="DB9" s="59"/>
      <c r="DC9" s="49">
        <f t="shared" si="2"/>
        <v>0</v>
      </c>
      <c r="DD9" s="50">
        <f t="shared" si="3"/>
        <v>0</v>
      </c>
    </row>
    <row r="10" spans="1:108">
      <c r="A10" s="3"/>
      <c r="B10" s="8"/>
      <c r="C10" s="45"/>
      <c r="D10" s="53"/>
      <c r="E10" s="45"/>
      <c r="F10" s="53"/>
      <c r="G10" s="54"/>
      <c r="H10" s="55"/>
      <c r="I10" s="56"/>
      <c r="J10" s="59"/>
      <c r="K10" s="57"/>
      <c r="L10" s="60"/>
      <c r="M10" s="56"/>
      <c r="N10" s="59"/>
      <c r="O10" s="57"/>
      <c r="P10" s="60"/>
      <c r="Q10" s="56"/>
      <c r="R10" s="59"/>
      <c r="S10" s="57"/>
      <c r="T10" s="60"/>
      <c r="U10" s="56"/>
      <c r="V10" s="59"/>
      <c r="W10" s="57"/>
      <c r="X10" s="60"/>
      <c r="Y10" s="56"/>
      <c r="Z10" s="59"/>
      <c r="AA10" s="56"/>
      <c r="AB10" s="59"/>
      <c r="AC10" s="56"/>
      <c r="AD10" s="59"/>
      <c r="AE10" s="56"/>
      <c r="AF10" s="59"/>
      <c r="AG10" s="56"/>
      <c r="AH10" s="59"/>
      <c r="AI10" s="56"/>
      <c r="AJ10" s="59"/>
      <c r="AK10" s="56"/>
      <c r="AL10" s="59"/>
      <c r="AM10" s="56"/>
      <c r="AN10" s="59"/>
      <c r="AO10" s="56"/>
      <c r="AP10" s="59"/>
      <c r="AQ10" s="56"/>
      <c r="AR10" s="59"/>
      <c r="AS10" s="56"/>
      <c r="AT10" s="59"/>
      <c r="AU10" s="56"/>
      <c r="AV10" s="59"/>
      <c r="AW10" s="56"/>
      <c r="AX10" s="59"/>
      <c r="AY10" s="56"/>
      <c r="AZ10" s="59"/>
      <c r="BA10" s="56"/>
      <c r="BB10" s="59"/>
      <c r="BC10" s="56"/>
      <c r="BD10" s="59"/>
      <c r="BE10" s="56"/>
      <c r="BF10" s="59"/>
      <c r="BG10" s="56"/>
      <c r="BH10" s="59"/>
      <c r="BI10" s="56"/>
      <c r="BJ10" s="59"/>
      <c r="BK10" s="56"/>
      <c r="BL10" s="59"/>
      <c r="BM10" s="56"/>
      <c r="BN10" s="59"/>
      <c r="BO10" s="56"/>
      <c r="BP10" s="59"/>
      <c r="BQ10" s="56"/>
      <c r="BR10" s="59"/>
      <c r="BS10" s="56"/>
      <c r="BT10" s="59"/>
      <c r="BU10" s="56"/>
      <c r="BV10" s="59"/>
      <c r="BW10" s="56"/>
      <c r="BX10" s="59"/>
      <c r="BY10" s="56"/>
      <c r="BZ10" s="59"/>
      <c r="CA10" s="56"/>
      <c r="CB10" s="59"/>
      <c r="CC10" s="56"/>
      <c r="CD10" s="59"/>
      <c r="CE10" s="56"/>
      <c r="CF10" s="59"/>
      <c r="CG10" s="56"/>
      <c r="CH10" s="59"/>
      <c r="CI10" s="56"/>
      <c r="CJ10" s="59"/>
      <c r="CK10" s="56"/>
      <c r="CL10" s="59"/>
      <c r="CM10" s="56"/>
      <c r="CN10" s="59"/>
      <c r="CO10" s="56"/>
      <c r="CP10" s="59"/>
      <c r="CQ10" s="56"/>
      <c r="CR10" s="59"/>
      <c r="CS10" s="56"/>
      <c r="CT10" s="59"/>
      <c r="CU10" s="56"/>
      <c r="CV10" s="59"/>
      <c r="CW10" s="56"/>
      <c r="CX10" s="59"/>
      <c r="CY10" s="56"/>
      <c r="CZ10" s="59"/>
      <c r="DA10" s="56"/>
      <c r="DB10" s="59"/>
      <c r="DC10" s="49">
        <f t="shared" si="2"/>
        <v>0</v>
      </c>
      <c r="DD10" s="50">
        <f t="shared" si="3"/>
        <v>0</v>
      </c>
    </row>
    <row r="11" spans="1:108">
      <c r="A11" s="3"/>
      <c r="B11" s="8"/>
      <c r="C11" s="45"/>
      <c r="D11" s="53"/>
      <c r="E11" s="45"/>
      <c r="F11" s="53"/>
      <c r="G11" s="54"/>
      <c r="H11" s="55"/>
      <c r="I11" s="56"/>
      <c r="J11" s="59"/>
      <c r="K11" s="57"/>
      <c r="L11" s="60"/>
      <c r="M11" s="56"/>
      <c r="N11" s="59"/>
      <c r="O11" s="57"/>
      <c r="P11" s="60"/>
      <c r="Q11" s="56"/>
      <c r="R11" s="59"/>
      <c r="S11" s="57"/>
      <c r="T11" s="60"/>
      <c r="U11" s="56"/>
      <c r="V11" s="59"/>
      <c r="W11" s="57"/>
      <c r="X11" s="60"/>
      <c r="Y11" s="56"/>
      <c r="Z11" s="59"/>
      <c r="AA11" s="56"/>
      <c r="AB11" s="59"/>
      <c r="AC11" s="56"/>
      <c r="AD11" s="59"/>
      <c r="AE11" s="56"/>
      <c r="AF11" s="59"/>
      <c r="AG11" s="56"/>
      <c r="AH11" s="59"/>
      <c r="AI11" s="56"/>
      <c r="AJ11" s="59"/>
      <c r="AK11" s="56"/>
      <c r="AL11" s="59"/>
      <c r="AM11" s="56"/>
      <c r="AN11" s="59"/>
      <c r="AO11" s="56"/>
      <c r="AP11" s="59"/>
      <c r="AQ11" s="56"/>
      <c r="AR11" s="59"/>
      <c r="AS11" s="56"/>
      <c r="AT11" s="59"/>
      <c r="AU11" s="56"/>
      <c r="AV11" s="59"/>
      <c r="AW11" s="56"/>
      <c r="AX11" s="59"/>
      <c r="AY11" s="56"/>
      <c r="AZ11" s="59"/>
      <c r="BA11" s="56"/>
      <c r="BB11" s="59"/>
      <c r="BC11" s="56"/>
      <c r="BD11" s="59"/>
      <c r="BE11" s="56"/>
      <c r="BF11" s="59"/>
      <c r="BG11" s="56"/>
      <c r="BH11" s="59"/>
      <c r="BI11" s="56"/>
      <c r="BJ11" s="59"/>
      <c r="BK11" s="56"/>
      <c r="BL11" s="59"/>
      <c r="BM11" s="56"/>
      <c r="BN11" s="59"/>
      <c r="BO11" s="56"/>
      <c r="BP11" s="59"/>
      <c r="BQ11" s="56"/>
      <c r="BR11" s="59"/>
      <c r="BS11" s="56"/>
      <c r="BT11" s="59"/>
      <c r="BU11" s="56"/>
      <c r="BV11" s="59"/>
      <c r="BW11" s="56"/>
      <c r="BX11" s="59"/>
      <c r="BY11" s="56"/>
      <c r="BZ11" s="59"/>
      <c r="CA11" s="56"/>
      <c r="CB11" s="59"/>
      <c r="CC11" s="56"/>
      <c r="CD11" s="59"/>
      <c r="CE11" s="56"/>
      <c r="CF11" s="59"/>
      <c r="CG11" s="56"/>
      <c r="CH11" s="59"/>
      <c r="CI11" s="56"/>
      <c r="CJ11" s="59"/>
      <c r="CK11" s="56"/>
      <c r="CL11" s="59"/>
      <c r="CM11" s="56"/>
      <c r="CN11" s="59"/>
      <c r="CO11" s="56"/>
      <c r="CP11" s="59"/>
      <c r="CQ11" s="56"/>
      <c r="CR11" s="59"/>
      <c r="CS11" s="56"/>
      <c r="CT11" s="59"/>
      <c r="CU11" s="56"/>
      <c r="CV11" s="59"/>
      <c r="CW11" s="56"/>
      <c r="CX11" s="59"/>
      <c r="CY11" s="56"/>
      <c r="CZ11" s="59"/>
      <c r="DA11" s="56"/>
      <c r="DB11" s="59"/>
      <c r="DC11" s="49">
        <f t="shared" si="2"/>
        <v>0</v>
      </c>
      <c r="DD11" s="50">
        <f t="shared" si="3"/>
        <v>0</v>
      </c>
    </row>
    <row r="12" spans="1:108">
      <c r="A12" s="3"/>
      <c r="B12" s="8"/>
      <c r="C12" s="45"/>
      <c r="D12" s="53"/>
      <c r="E12" s="45"/>
      <c r="F12" s="53"/>
      <c r="G12" s="54"/>
      <c r="H12" s="55"/>
      <c r="I12" s="56"/>
      <c r="J12" s="59"/>
      <c r="K12" s="57"/>
      <c r="L12" s="60"/>
      <c r="M12" s="56"/>
      <c r="N12" s="59"/>
      <c r="O12" s="57"/>
      <c r="P12" s="60"/>
      <c r="Q12" s="56"/>
      <c r="R12" s="59"/>
      <c r="S12" s="57"/>
      <c r="T12" s="60"/>
      <c r="U12" s="56"/>
      <c r="V12" s="59"/>
      <c r="W12" s="57"/>
      <c r="X12" s="60"/>
      <c r="Y12" s="56"/>
      <c r="Z12" s="59"/>
      <c r="AA12" s="56"/>
      <c r="AB12" s="59"/>
      <c r="AC12" s="56"/>
      <c r="AD12" s="59"/>
      <c r="AE12" s="56"/>
      <c r="AF12" s="59"/>
      <c r="AG12" s="56"/>
      <c r="AH12" s="59"/>
      <c r="AI12" s="56"/>
      <c r="AJ12" s="59"/>
      <c r="AK12" s="56"/>
      <c r="AL12" s="59"/>
      <c r="AM12" s="56"/>
      <c r="AN12" s="59"/>
      <c r="AO12" s="56"/>
      <c r="AP12" s="59"/>
      <c r="AQ12" s="56"/>
      <c r="AR12" s="59"/>
      <c r="AS12" s="56"/>
      <c r="AT12" s="59"/>
      <c r="AU12" s="56"/>
      <c r="AV12" s="59"/>
      <c r="AW12" s="56"/>
      <c r="AX12" s="59"/>
      <c r="AY12" s="56"/>
      <c r="AZ12" s="59"/>
      <c r="BA12" s="56"/>
      <c r="BB12" s="59"/>
      <c r="BC12" s="56"/>
      <c r="BD12" s="59"/>
      <c r="BE12" s="56"/>
      <c r="BF12" s="59"/>
      <c r="BG12" s="56"/>
      <c r="BH12" s="59"/>
      <c r="BI12" s="56"/>
      <c r="BJ12" s="59"/>
      <c r="BK12" s="56"/>
      <c r="BL12" s="59"/>
      <c r="BM12" s="56"/>
      <c r="BN12" s="59"/>
      <c r="BO12" s="56"/>
      <c r="BP12" s="59"/>
      <c r="BQ12" s="56"/>
      <c r="BR12" s="59"/>
      <c r="BS12" s="56"/>
      <c r="BT12" s="59"/>
      <c r="BU12" s="56"/>
      <c r="BV12" s="59"/>
      <c r="BW12" s="56"/>
      <c r="BX12" s="59"/>
      <c r="BY12" s="56"/>
      <c r="BZ12" s="59"/>
      <c r="CA12" s="56"/>
      <c r="CB12" s="59"/>
      <c r="CC12" s="56"/>
      <c r="CD12" s="59"/>
      <c r="CE12" s="56"/>
      <c r="CF12" s="59"/>
      <c r="CG12" s="56"/>
      <c r="CH12" s="59"/>
      <c r="CI12" s="56"/>
      <c r="CJ12" s="59"/>
      <c r="CK12" s="56"/>
      <c r="CL12" s="59"/>
      <c r="CM12" s="56"/>
      <c r="CN12" s="59"/>
      <c r="CO12" s="56"/>
      <c r="CP12" s="59"/>
      <c r="CQ12" s="56"/>
      <c r="CR12" s="59"/>
      <c r="CS12" s="56"/>
      <c r="CT12" s="59"/>
      <c r="CU12" s="56"/>
      <c r="CV12" s="59"/>
      <c r="CW12" s="56"/>
      <c r="CX12" s="59"/>
      <c r="CY12" s="56"/>
      <c r="CZ12" s="59"/>
      <c r="DA12" s="56"/>
      <c r="DB12" s="59"/>
      <c r="DC12" s="49">
        <f t="shared" si="2"/>
        <v>0</v>
      </c>
      <c r="DD12" s="50">
        <f t="shared" si="3"/>
        <v>0</v>
      </c>
    </row>
    <row r="13" spans="1:108">
      <c r="A13" s="3"/>
      <c r="B13" s="8"/>
      <c r="C13" s="45"/>
      <c r="D13" s="53"/>
      <c r="E13" s="45"/>
      <c r="F13" s="53"/>
      <c r="G13" s="54"/>
      <c r="H13" s="55"/>
      <c r="I13" s="56"/>
      <c r="J13" s="59"/>
      <c r="K13" s="57"/>
      <c r="L13" s="60"/>
      <c r="M13" s="56"/>
      <c r="N13" s="59"/>
      <c r="O13" s="57"/>
      <c r="P13" s="60"/>
      <c r="Q13" s="56"/>
      <c r="R13" s="59"/>
      <c r="S13" s="57"/>
      <c r="T13" s="60"/>
      <c r="U13" s="56"/>
      <c r="V13" s="59"/>
      <c r="W13" s="57"/>
      <c r="X13" s="60"/>
      <c r="Y13" s="56"/>
      <c r="Z13" s="59"/>
      <c r="AA13" s="56"/>
      <c r="AB13" s="59"/>
      <c r="AC13" s="56"/>
      <c r="AD13" s="59"/>
      <c r="AE13" s="56"/>
      <c r="AF13" s="59"/>
      <c r="AG13" s="56"/>
      <c r="AH13" s="59"/>
      <c r="AI13" s="56"/>
      <c r="AJ13" s="59"/>
      <c r="AK13" s="56"/>
      <c r="AL13" s="59"/>
      <c r="AM13" s="56"/>
      <c r="AN13" s="59"/>
      <c r="AO13" s="56"/>
      <c r="AP13" s="59"/>
      <c r="AQ13" s="56"/>
      <c r="AR13" s="59"/>
      <c r="AS13" s="56"/>
      <c r="AT13" s="59"/>
      <c r="AU13" s="56"/>
      <c r="AV13" s="59"/>
      <c r="AW13" s="56"/>
      <c r="AX13" s="59"/>
      <c r="AY13" s="56"/>
      <c r="AZ13" s="59"/>
      <c r="BA13" s="56"/>
      <c r="BB13" s="59"/>
      <c r="BC13" s="56"/>
      <c r="BD13" s="59"/>
      <c r="BE13" s="56"/>
      <c r="BF13" s="59"/>
      <c r="BG13" s="56"/>
      <c r="BH13" s="59"/>
      <c r="BI13" s="56"/>
      <c r="BJ13" s="59"/>
      <c r="BK13" s="56"/>
      <c r="BL13" s="59"/>
      <c r="BM13" s="56"/>
      <c r="BN13" s="59"/>
      <c r="BO13" s="56"/>
      <c r="BP13" s="59"/>
      <c r="BQ13" s="56"/>
      <c r="BR13" s="59"/>
      <c r="BS13" s="56"/>
      <c r="BT13" s="59"/>
      <c r="BU13" s="56"/>
      <c r="BV13" s="59"/>
      <c r="BW13" s="56"/>
      <c r="BX13" s="59"/>
      <c r="BY13" s="56"/>
      <c r="BZ13" s="59"/>
      <c r="CA13" s="56"/>
      <c r="CB13" s="59"/>
      <c r="CC13" s="56"/>
      <c r="CD13" s="59"/>
      <c r="CE13" s="56"/>
      <c r="CF13" s="59"/>
      <c r="CG13" s="56"/>
      <c r="CH13" s="59"/>
      <c r="CI13" s="56"/>
      <c r="CJ13" s="59"/>
      <c r="CK13" s="56"/>
      <c r="CL13" s="59"/>
      <c r="CM13" s="56"/>
      <c r="CN13" s="59"/>
      <c r="CO13" s="56"/>
      <c r="CP13" s="59"/>
      <c r="CQ13" s="56"/>
      <c r="CR13" s="59"/>
      <c r="CS13" s="56"/>
      <c r="CT13" s="59"/>
      <c r="CU13" s="56"/>
      <c r="CV13" s="59"/>
      <c r="CW13" s="56"/>
      <c r="CX13" s="59"/>
      <c r="CY13" s="56"/>
      <c r="CZ13" s="59"/>
      <c r="DA13" s="56"/>
      <c r="DB13" s="59"/>
      <c r="DC13" s="49">
        <f t="shared" si="2"/>
        <v>0</v>
      </c>
      <c r="DD13" s="50">
        <f t="shared" si="3"/>
        <v>0</v>
      </c>
    </row>
    <row r="14" spans="1:108">
      <c r="A14" s="3"/>
      <c r="B14" s="8"/>
      <c r="C14" s="45"/>
      <c r="D14" s="53"/>
      <c r="E14" s="45"/>
      <c r="F14" s="53"/>
      <c r="G14" s="54"/>
      <c r="H14" s="55"/>
      <c r="I14" s="56"/>
      <c r="J14" s="59"/>
      <c r="K14" s="57"/>
      <c r="L14" s="60"/>
      <c r="M14" s="56"/>
      <c r="N14" s="59"/>
      <c r="O14" s="57"/>
      <c r="P14" s="60"/>
      <c r="Q14" s="56"/>
      <c r="R14" s="59"/>
      <c r="S14" s="57"/>
      <c r="T14" s="60"/>
      <c r="U14" s="56"/>
      <c r="V14" s="59"/>
      <c r="W14" s="57"/>
      <c r="X14" s="60"/>
      <c r="Y14" s="56"/>
      <c r="Z14" s="59"/>
      <c r="AA14" s="56"/>
      <c r="AB14" s="59"/>
      <c r="AC14" s="56"/>
      <c r="AD14" s="59"/>
      <c r="AE14" s="56"/>
      <c r="AF14" s="59"/>
      <c r="AG14" s="56"/>
      <c r="AH14" s="59"/>
      <c r="AI14" s="56"/>
      <c r="AJ14" s="59"/>
      <c r="AK14" s="56"/>
      <c r="AL14" s="59"/>
      <c r="AM14" s="56"/>
      <c r="AN14" s="59"/>
      <c r="AO14" s="56"/>
      <c r="AP14" s="59"/>
      <c r="AQ14" s="56"/>
      <c r="AR14" s="59"/>
      <c r="AS14" s="56"/>
      <c r="AT14" s="59"/>
      <c r="AU14" s="56"/>
      <c r="AV14" s="59"/>
      <c r="AW14" s="56"/>
      <c r="AX14" s="59"/>
      <c r="AY14" s="56"/>
      <c r="AZ14" s="59"/>
      <c r="BA14" s="56"/>
      <c r="BB14" s="59"/>
      <c r="BC14" s="56"/>
      <c r="BD14" s="59"/>
      <c r="BE14" s="56"/>
      <c r="BF14" s="59"/>
      <c r="BG14" s="56"/>
      <c r="BH14" s="59"/>
      <c r="BI14" s="56"/>
      <c r="BJ14" s="59"/>
      <c r="BK14" s="56"/>
      <c r="BL14" s="59"/>
      <c r="BM14" s="56"/>
      <c r="BN14" s="59"/>
      <c r="BO14" s="56"/>
      <c r="BP14" s="59"/>
      <c r="BQ14" s="56"/>
      <c r="BR14" s="59"/>
      <c r="BS14" s="56"/>
      <c r="BT14" s="59"/>
      <c r="BU14" s="56"/>
      <c r="BV14" s="59"/>
      <c r="BW14" s="56"/>
      <c r="BX14" s="59"/>
      <c r="BY14" s="56"/>
      <c r="BZ14" s="59"/>
      <c r="CA14" s="56"/>
      <c r="CB14" s="59"/>
      <c r="CC14" s="56"/>
      <c r="CD14" s="59"/>
      <c r="CE14" s="56"/>
      <c r="CF14" s="59"/>
      <c r="CG14" s="56"/>
      <c r="CH14" s="59"/>
      <c r="CI14" s="56"/>
      <c r="CJ14" s="59"/>
      <c r="CK14" s="56"/>
      <c r="CL14" s="59"/>
      <c r="CM14" s="56"/>
      <c r="CN14" s="59"/>
      <c r="CO14" s="56"/>
      <c r="CP14" s="59"/>
      <c r="CQ14" s="56"/>
      <c r="CR14" s="59"/>
      <c r="CS14" s="56"/>
      <c r="CT14" s="59"/>
      <c r="CU14" s="56"/>
      <c r="CV14" s="59"/>
      <c r="CW14" s="56"/>
      <c r="CX14" s="59"/>
      <c r="CY14" s="56"/>
      <c r="CZ14" s="59"/>
      <c r="DA14" s="56"/>
      <c r="DB14" s="59"/>
      <c r="DC14" s="49">
        <f t="shared" si="2"/>
        <v>0</v>
      </c>
      <c r="DD14" s="50">
        <f t="shared" si="3"/>
        <v>0</v>
      </c>
    </row>
    <row r="15" spans="1:108">
      <c r="A15" s="3"/>
      <c r="B15" s="8"/>
      <c r="C15" s="45"/>
      <c r="D15" s="53"/>
      <c r="E15" s="45"/>
      <c r="F15" s="53"/>
      <c r="G15" s="54"/>
      <c r="H15" s="55"/>
      <c r="I15" s="56"/>
      <c r="J15" s="59"/>
      <c r="K15" s="57"/>
      <c r="L15" s="60"/>
      <c r="M15" s="56"/>
      <c r="N15" s="59"/>
      <c r="O15" s="57"/>
      <c r="P15" s="60"/>
      <c r="Q15" s="56"/>
      <c r="R15" s="59"/>
      <c r="S15" s="57"/>
      <c r="T15" s="60"/>
      <c r="U15" s="56"/>
      <c r="V15" s="59"/>
      <c r="W15" s="57"/>
      <c r="X15" s="60"/>
      <c r="Y15" s="56"/>
      <c r="Z15" s="59"/>
      <c r="AA15" s="56"/>
      <c r="AB15" s="59"/>
      <c r="AC15" s="56"/>
      <c r="AD15" s="59"/>
      <c r="AE15" s="56"/>
      <c r="AF15" s="59"/>
      <c r="AG15" s="56"/>
      <c r="AH15" s="59"/>
      <c r="AI15" s="56"/>
      <c r="AJ15" s="59"/>
      <c r="AK15" s="56"/>
      <c r="AL15" s="59"/>
      <c r="AM15" s="56"/>
      <c r="AN15" s="59"/>
      <c r="AO15" s="56"/>
      <c r="AP15" s="59"/>
      <c r="AQ15" s="56"/>
      <c r="AR15" s="59"/>
      <c r="AS15" s="56"/>
      <c r="AT15" s="59"/>
      <c r="AU15" s="56"/>
      <c r="AV15" s="59"/>
      <c r="AW15" s="56"/>
      <c r="AX15" s="59"/>
      <c r="AY15" s="56"/>
      <c r="AZ15" s="59"/>
      <c r="BA15" s="56"/>
      <c r="BB15" s="59"/>
      <c r="BC15" s="56"/>
      <c r="BD15" s="59"/>
      <c r="BE15" s="56"/>
      <c r="BF15" s="59"/>
      <c r="BG15" s="56"/>
      <c r="BH15" s="59"/>
      <c r="BI15" s="56"/>
      <c r="BJ15" s="59"/>
      <c r="BK15" s="56"/>
      <c r="BL15" s="59"/>
      <c r="BM15" s="56"/>
      <c r="BN15" s="59"/>
      <c r="BO15" s="56"/>
      <c r="BP15" s="59"/>
      <c r="BQ15" s="56"/>
      <c r="BR15" s="59"/>
      <c r="BS15" s="56"/>
      <c r="BT15" s="59"/>
      <c r="BU15" s="56"/>
      <c r="BV15" s="59"/>
      <c r="BW15" s="56"/>
      <c r="BX15" s="59"/>
      <c r="BY15" s="56"/>
      <c r="BZ15" s="59"/>
      <c r="CA15" s="56"/>
      <c r="CB15" s="59"/>
      <c r="CC15" s="56"/>
      <c r="CD15" s="59"/>
      <c r="CE15" s="56"/>
      <c r="CF15" s="59"/>
      <c r="CG15" s="56"/>
      <c r="CH15" s="59"/>
      <c r="CI15" s="56"/>
      <c r="CJ15" s="59"/>
      <c r="CK15" s="56"/>
      <c r="CL15" s="59"/>
      <c r="CM15" s="56"/>
      <c r="CN15" s="59"/>
      <c r="CO15" s="56"/>
      <c r="CP15" s="59"/>
      <c r="CQ15" s="56"/>
      <c r="CR15" s="59"/>
      <c r="CS15" s="56"/>
      <c r="CT15" s="59"/>
      <c r="CU15" s="56"/>
      <c r="CV15" s="59"/>
      <c r="CW15" s="56"/>
      <c r="CX15" s="59"/>
      <c r="CY15" s="56"/>
      <c r="CZ15" s="59"/>
      <c r="DA15" s="56"/>
      <c r="DB15" s="59"/>
      <c r="DC15" s="49">
        <f t="shared" si="2"/>
        <v>0</v>
      </c>
      <c r="DD15" s="50">
        <f t="shared" si="3"/>
        <v>0</v>
      </c>
    </row>
    <row r="16" spans="1:108">
      <c r="A16" s="3"/>
      <c r="B16" s="8"/>
      <c r="C16" s="45"/>
      <c r="D16" s="53"/>
      <c r="E16" s="45"/>
      <c r="F16" s="53"/>
      <c r="G16" s="54"/>
      <c r="H16" s="55"/>
      <c r="I16" s="56"/>
      <c r="J16" s="59"/>
      <c r="K16" s="57"/>
      <c r="L16" s="60"/>
      <c r="M16" s="56"/>
      <c r="N16" s="59"/>
      <c r="O16" s="57"/>
      <c r="P16" s="60"/>
      <c r="Q16" s="56"/>
      <c r="R16" s="59"/>
      <c r="S16" s="57"/>
      <c r="T16" s="60"/>
      <c r="U16" s="56"/>
      <c r="V16" s="59"/>
      <c r="W16" s="57"/>
      <c r="X16" s="60"/>
      <c r="Y16" s="56"/>
      <c r="Z16" s="59"/>
      <c r="AA16" s="56"/>
      <c r="AB16" s="59"/>
      <c r="AC16" s="56"/>
      <c r="AD16" s="59"/>
      <c r="AE16" s="56"/>
      <c r="AF16" s="59"/>
      <c r="AG16" s="56"/>
      <c r="AH16" s="59"/>
      <c r="AI16" s="56"/>
      <c r="AJ16" s="59"/>
      <c r="AK16" s="56"/>
      <c r="AL16" s="59"/>
      <c r="AM16" s="56"/>
      <c r="AN16" s="59"/>
      <c r="AO16" s="56"/>
      <c r="AP16" s="59"/>
      <c r="AQ16" s="56"/>
      <c r="AR16" s="59"/>
      <c r="AS16" s="56"/>
      <c r="AT16" s="59"/>
      <c r="AU16" s="56"/>
      <c r="AV16" s="59"/>
      <c r="AW16" s="56"/>
      <c r="AX16" s="59"/>
      <c r="AY16" s="56"/>
      <c r="AZ16" s="59"/>
      <c r="BA16" s="56"/>
      <c r="BB16" s="59"/>
      <c r="BC16" s="56"/>
      <c r="BD16" s="59"/>
      <c r="BE16" s="56"/>
      <c r="BF16" s="59"/>
      <c r="BG16" s="56"/>
      <c r="BH16" s="59"/>
      <c r="BI16" s="56"/>
      <c r="BJ16" s="59"/>
      <c r="BK16" s="56"/>
      <c r="BL16" s="59"/>
      <c r="BM16" s="56"/>
      <c r="BN16" s="59"/>
      <c r="BO16" s="56"/>
      <c r="BP16" s="59"/>
      <c r="BQ16" s="56"/>
      <c r="BR16" s="59"/>
      <c r="BS16" s="56"/>
      <c r="BT16" s="59"/>
      <c r="BU16" s="56"/>
      <c r="BV16" s="59"/>
      <c r="BW16" s="56"/>
      <c r="BX16" s="59"/>
      <c r="BY16" s="56"/>
      <c r="BZ16" s="59"/>
      <c r="CA16" s="56"/>
      <c r="CB16" s="59"/>
      <c r="CC16" s="56"/>
      <c r="CD16" s="59"/>
      <c r="CE16" s="56"/>
      <c r="CF16" s="59"/>
      <c r="CG16" s="56"/>
      <c r="CH16" s="59"/>
      <c r="CI16" s="56"/>
      <c r="CJ16" s="59"/>
      <c r="CK16" s="56"/>
      <c r="CL16" s="59"/>
      <c r="CM16" s="56"/>
      <c r="CN16" s="59"/>
      <c r="CO16" s="56"/>
      <c r="CP16" s="59"/>
      <c r="CQ16" s="56"/>
      <c r="CR16" s="59"/>
      <c r="CS16" s="56"/>
      <c r="CT16" s="59"/>
      <c r="CU16" s="56"/>
      <c r="CV16" s="59"/>
      <c r="CW16" s="56"/>
      <c r="CX16" s="59"/>
      <c r="CY16" s="56"/>
      <c r="CZ16" s="59"/>
      <c r="DA16" s="56"/>
      <c r="DB16" s="59"/>
      <c r="DC16" s="49">
        <f t="shared" si="2"/>
        <v>0</v>
      </c>
      <c r="DD16" s="50">
        <f t="shared" si="3"/>
        <v>0</v>
      </c>
    </row>
    <row r="17" spans="1:108">
      <c r="A17" s="3"/>
      <c r="B17" s="8"/>
      <c r="C17" s="45"/>
      <c r="D17" s="53"/>
      <c r="E17" s="45"/>
      <c r="F17" s="53"/>
      <c r="G17" s="54"/>
      <c r="H17" s="55"/>
      <c r="I17" s="56"/>
      <c r="J17" s="59"/>
      <c r="K17" s="57"/>
      <c r="L17" s="60"/>
      <c r="M17" s="56"/>
      <c r="N17" s="59"/>
      <c r="O17" s="57"/>
      <c r="P17" s="60"/>
      <c r="Q17" s="56"/>
      <c r="R17" s="59"/>
      <c r="S17" s="57"/>
      <c r="T17" s="60"/>
      <c r="U17" s="56"/>
      <c r="V17" s="59"/>
      <c r="W17" s="57"/>
      <c r="X17" s="60"/>
      <c r="Y17" s="56"/>
      <c r="Z17" s="59"/>
      <c r="AA17" s="56"/>
      <c r="AB17" s="59"/>
      <c r="AC17" s="56"/>
      <c r="AD17" s="59"/>
      <c r="AE17" s="56"/>
      <c r="AF17" s="59"/>
      <c r="AG17" s="56"/>
      <c r="AH17" s="59"/>
      <c r="AI17" s="56"/>
      <c r="AJ17" s="59"/>
      <c r="AK17" s="56"/>
      <c r="AL17" s="59"/>
      <c r="AM17" s="56"/>
      <c r="AN17" s="59"/>
      <c r="AO17" s="56"/>
      <c r="AP17" s="59"/>
      <c r="AQ17" s="56"/>
      <c r="AR17" s="59"/>
      <c r="AS17" s="56"/>
      <c r="AT17" s="59"/>
      <c r="AU17" s="56"/>
      <c r="AV17" s="59"/>
      <c r="AW17" s="56"/>
      <c r="AX17" s="59"/>
      <c r="AY17" s="56"/>
      <c r="AZ17" s="59"/>
      <c r="BA17" s="56"/>
      <c r="BB17" s="59"/>
      <c r="BC17" s="56"/>
      <c r="BD17" s="59"/>
      <c r="BE17" s="56"/>
      <c r="BF17" s="59"/>
      <c r="BG17" s="56"/>
      <c r="BH17" s="59"/>
      <c r="BI17" s="56"/>
      <c r="BJ17" s="59"/>
      <c r="BK17" s="56"/>
      <c r="BL17" s="59"/>
      <c r="BM17" s="56"/>
      <c r="BN17" s="59"/>
      <c r="BO17" s="56"/>
      <c r="BP17" s="59"/>
      <c r="BQ17" s="56"/>
      <c r="BR17" s="59"/>
      <c r="BS17" s="56"/>
      <c r="BT17" s="59"/>
      <c r="BU17" s="56"/>
      <c r="BV17" s="59"/>
      <c r="BW17" s="56"/>
      <c r="BX17" s="59"/>
      <c r="BY17" s="56"/>
      <c r="BZ17" s="59"/>
      <c r="CA17" s="56"/>
      <c r="CB17" s="59"/>
      <c r="CC17" s="56"/>
      <c r="CD17" s="59"/>
      <c r="CE17" s="56"/>
      <c r="CF17" s="59"/>
      <c r="CG17" s="56"/>
      <c r="CH17" s="59"/>
      <c r="CI17" s="56"/>
      <c r="CJ17" s="59"/>
      <c r="CK17" s="56"/>
      <c r="CL17" s="59"/>
      <c r="CM17" s="56"/>
      <c r="CN17" s="59"/>
      <c r="CO17" s="56"/>
      <c r="CP17" s="59"/>
      <c r="CQ17" s="56"/>
      <c r="CR17" s="59"/>
      <c r="CS17" s="56"/>
      <c r="CT17" s="59"/>
      <c r="CU17" s="56"/>
      <c r="CV17" s="59"/>
      <c r="CW17" s="56"/>
      <c r="CX17" s="59"/>
      <c r="CY17" s="56"/>
      <c r="CZ17" s="59"/>
      <c r="DA17" s="56"/>
      <c r="DB17" s="59"/>
      <c r="DC17" s="49">
        <f t="shared" si="2"/>
        <v>0</v>
      </c>
      <c r="DD17" s="50">
        <f t="shared" si="3"/>
        <v>0</v>
      </c>
    </row>
    <row r="18" spans="1:108">
      <c r="A18" s="3"/>
      <c r="B18" s="8"/>
      <c r="C18" s="45"/>
      <c r="D18" s="53"/>
      <c r="E18" s="45"/>
      <c r="F18" s="53"/>
      <c r="G18" s="54"/>
      <c r="H18" s="55"/>
      <c r="I18" s="56"/>
      <c r="J18" s="59"/>
      <c r="K18" s="57"/>
      <c r="L18" s="60"/>
      <c r="M18" s="56"/>
      <c r="N18" s="59"/>
      <c r="O18" s="57"/>
      <c r="P18" s="60"/>
      <c r="Q18" s="56"/>
      <c r="R18" s="59"/>
      <c r="S18" s="57"/>
      <c r="T18" s="60"/>
      <c r="U18" s="56"/>
      <c r="V18" s="59"/>
      <c r="W18" s="57"/>
      <c r="X18" s="60"/>
      <c r="Y18" s="56"/>
      <c r="Z18" s="59"/>
      <c r="AA18" s="56"/>
      <c r="AB18" s="59"/>
      <c r="AC18" s="56"/>
      <c r="AD18" s="59"/>
      <c r="AE18" s="56"/>
      <c r="AF18" s="59"/>
      <c r="AG18" s="56"/>
      <c r="AH18" s="59"/>
      <c r="AI18" s="56"/>
      <c r="AJ18" s="59"/>
      <c r="AK18" s="56"/>
      <c r="AL18" s="59"/>
      <c r="AM18" s="56"/>
      <c r="AN18" s="59"/>
      <c r="AO18" s="56"/>
      <c r="AP18" s="59"/>
      <c r="AQ18" s="56"/>
      <c r="AR18" s="59"/>
      <c r="AS18" s="56"/>
      <c r="AT18" s="59"/>
      <c r="AU18" s="56"/>
      <c r="AV18" s="59"/>
      <c r="AW18" s="56"/>
      <c r="AX18" s="59"/>
      <c r="AY18" s="56"/>
      <c r="AZ18" s="59"/>
      <c r="BA18" s="56"/>
      <c r="BB18" s="59"/>
      <c r="BC18" s="56"/>
      <c r="BD18" s="59"/>
      <c r="BE18" s="56"/>
      <c r="BF18" s="59"/>
      <c r="BG18" s="56"/>
      <c r="BH18" s="59"/>
      <c r="BI18" s="56"/>
      <c r="BJ18" s="59"/>
      <c r="BK18" s="56"/>
      <c r="BL18" s="59"/>
      <c r="BM18" s="56"/>
      <c r="BN18" s="59"/>
      <c r="BO18" s="56"/>
      <c r="BP18" s="59"/>
      <c r="BQ18" s="56"/>
      <c r="BR18" s="59"/>
      <c r="BS18" s="56"/>
      <c r="BT18" s="59"/>
      <c r="BU18" s="56"/>
      <c r="BV18" s="59"/>
      <c r="BW18" s="56"/>
      <c r="BX18" s="59"/>
      <c r="BY18" s="56"/>
      <c r="BZ18" s="59"/>
      <c r="CA18" s="56"/>
      <c r="CB18" s="59"/>
      <c r="CC18" s="56"/>
      <c r="CD18" s="59"/>
      <c r="CE18" s="56"/>
      <c r="CF18" s="59"/>
      <c r="CG18" s="56"/>
      <c r="CH18" s="59"/>
      <c r="CI18" s="56"/>
      <c r="CJ18" s="59"/>
      <c r="CK18" s="56"/>
      <c r="CL18" s="59"/>
      <c r="CM18" s="56"/>
      <c r="CN18" s="59"/>
      <c r="CO18" s="56"/>
      <c r="CP18" s="59"/>
      <c r="CQ18" s="56"/>
      <c r="CR18" s="59"/>
      <c r="CS18" s="56"/>
      <c r="CT18" s="59"/>
      <c r="CU18" s="56"/>
      <c r="CV18" s="59"/>
      <c r="CW18" s="56"/>
      <c r="CX18" s="59"/>
      <c r="CY18" s="56"/>
      <c r="CZ18" s="59"/>
      <c r="DA18" s="56"/>
      <c r="DB18" s="59"/>
      <c r="DC18" s="49">
        <f t="shared" si="2"/>
        <v>0</v>
      </c>
      <c r="DD18" s="50">
        <f t="shared" si="3"/>
        <v>0</v>
      </c>
    </row>
    <row r="19" spans="1:108">
      <c r="A19" s="3"/>
      <c r="B19" s="8"/>
      <c r="C19" s="45"/>
      <c r="D19" s="53"/>
      <c r="E19" s="45"/>
      <c r="F19" s="53"/>
      <c r="G19" s="54"/>
      <c r="H19" s="55"/>
      <c r="I19" s="56"/>
      <c r="J19" s="59"/>
      <c r="K19" s="57"/>
      <c r="L19" s="60"/>
      <c r="M19" s="56"/>
      <c r="N19" s="59"/>
      <c r="O19" s="57"/>
      <c r="P19" s="60"/>
      <c r="Q19" s="56"/>
      <c r="R19" s="59"/>
      <c r="S19" s="57"/>
      <c r="T19" s="60"/>
      <c r="U19" s="56"/>
      <c r="V19" s="59"/>
      <c r="W19" s="57"/>
      <c r="X19" s="60"/>
      <c r="Y19" s="56"/>
      <c r="Z19" s="59"/>
      <c r="AA19" s="56"/>
      <c r="AB19" s="59"/>
      <c r="AC19" s="56"/>
      <c r="AD19" s="59"/>
      <c r="AE19" s="56"/>
      <c r="AF19" s="59"/>
      <c r="AG19" s="56"/>
      <c r="AH19" s="59"/>
      <c r="AI19" s="56"/>
      <c r="AJ19" s="59"/>
      <c r="AK19" s="56"/>
      <c r="AL19" s="59"/>
      <c r="AM19" s="56"/>
      <c r="AN19" s="59"/>
      <c r="AO19" s="56"/>
      <c r="AP19" s="59"/>
      <c r="AQ19" s="56"/>
      <c r="AR19" s="59"/>
      <c r="AS19" s="56"/>
      <c r="AT19" s="59"/>
      <c r="AU19" s="56"/>
      <c r="AV19" s="59"/>
      <c r="AW19" s="56"/>
      <c r="AX19" s="59"/>
      <c r="AY19" s="56"/>
      <c r="AZ19" s="59"/>
      <c r="BA19" s="56"/>
      <c r="BB19" s="59"/>
      <c r="BC19" s="56"/>
      <c r="BD19" s="59"/>
      <c r="BE19" s="56"/>
      <c r="BF19" s="59"/>
      <c r="BG19" s="56"/>
      <c r="BH19" s="59"/>
      <c r="BI19" s="56"/>
      <c r="BJ19" s="59"/>
      <c r="BK19" s="56"/>
      <c r="BL19" s="59"/>
      <c r="BM19" s="56"/>
      <c r="BN19" s="59"/>
      <c r="BO19" s="56"/>
      <c r="BP19" s="59"/>
      <c r="BQ19" s="56"/>
      <c r="BR19" s="59"/>
      <c r="BS19" s="56"/>
      <c r="BT19" s="59"/>
      <c r="BU19" s="56"/>
      <c r="BV19" s="59"/>
      <c r="BW19" s="56"/>
      <c r="BX19" s="59"/>
      <c r="BY19" s="56"/>
      <c r="BZ19" s="59"/>
      <c r="CA19" s="56"/>
      <c r="CB19" s="59"/>
      <c r="CC19" s="56"/>
      <c r="CD19" s="59"/>
      <c r="CE19" s="56"/>
      <c r="CF19" s="59"/>
      <c r="CG19" s="56"/>
      <c r="CH19" s="59"/>
      <c r="CI19" s="56"/>
      <c r="CJ19" s="59"/>
      <c r="CK19" s="56"/>
      <c r="CL19" s="59"/>
      <c r="CM19" s="56"/>
      <c r="CN19" s="59"/>
      <c r="CO19" s="56"/>
      <c r="CP19" s="59"/>
      <c r="CQ19" s="56"/>
      <c r="CR19" s="59"/>
      <c r="CS19" s="56"/>
      <c r="CT19" s="59"/>
      <c r="CU19" s="56"/>
      <c r="CV19" s="59"/>
      <c r="CW19" s="56"/>
      <c r="CX19" s="59"/>
      <c r="CY19" s="56"/>
      <c r="CZ19" s="59"/>
      <c r="DA19" s="56"/>
      <c r="DB19" s="59"/>
      <c r="DC19" s="49">
        <f t="shared" si="2"/>
        <v>0</v>
      </c>
      <c r="DD19" s="50">
        <f t="shared" si="3"/>
        <v>0</v>
      </c>
    </row>
    <row r="20" spans="1:108">
      <c r="A20" s="3"/>
      <c r="B20" s="8"/>
      <c r="C20" s="45"/>
      <c r="D20" s="53"/>
      <c r="E20" s="45"/>
      <c r="F20" s="53"/>
      <c r="G20" s="54"/>
      <c r="H20" s="55"/>
      <c r="I20" s="56"/>
      <c r="J20" s="59"/>
      <c r="K20" s="57"/>
      <c r="L20" s="60"/>
      <c r="M20" s="56"/>
      <c r="N20" s="59"/>
      <c r="O20" s="57"/>
      <c r="P20" s="60"/>
      <c r="Q20" s="56"/>
      <c r="R20" s="59"/>
      <c r="S20" s="57"/>
      <c r="T20" s="60"/>
      <c r="U20" s="56"/>
      <c r="V20" s="59"/>
      <c r="W20" s="57"/>
      <c r="X20" s="60"/>
      <c r="Y20" s="56"/>
      <c r="Z20" s="59"/>
      <c r="AA20" s="56"/>
      <c r="AB20" s="59"/>
      <c r="AC20" s="56"/>
      <c r="AD20" s="59"/>
      <c r="AE20" s="56"/>
      <c r="AF20" s="59"/>
      <c r="AG20" s="56"/>
      <c r="AH20" s="59"/>
      <c r="AI20" s="56"/>
      <c r="AJ20" s="59"/>
      <c r="AK20" s="56"/>
      <c r="AL20" s="59"/>
      <c r="AM20" s="56"/>
      <c r="AN20" s="59"/>
      <c r="AO20" s="56"/>
      <c r="AP20" s="59"/>
      <c r="AQ20" s="56"/>
      <c r="AR20" s="59"/>
      <c r="AS20" s="56"/>
      <c r="AT20" s="59"/>
      <c r="AU20" s="56"/>
      <c r="AV20" s="59"/>
      <c r="AW20" s="56"/>
      <c r="AX20" s="59"/>
      <c r="AY20" s="56"/>
      <c r="AZ20" s="59"/>
      <c r="BA20" s="56"/>
      <c r="BB20" s="59"/>
      <c r="BC20" s="56"/>
      <c r="BD20" s="59"/>
      <c r="BE20" s="56"/>
      <c r="BF20" s="59"/>
      <c r="BG20" s="56"/>
      <c r="BH20" s="59"/>
      <c r="BI20" s="56"/>
      <c r="BJ20" s="59"/>
      <c r="BK20" s="56"/>
      <c r="BL20" s="59"/>
      <c r="BM20" s="56"/>
      <c r="BN20" s="59"/>
      <c r="BO20" s="56"/>
      <c r="BP20" s="59"/>
      <c r="BQ20" s="56"/>
      <c r="BR20" s="59"/>
      <c r="BS20" s="56"/>
      <c r="BT20" s="59"/>
      <c r="BU20" s="56"/>
      <c r="BV20" s="59"/>
      <c r="BW20" s="56"/>
      <c r="BX20" s="59"/>
      <c r="BY20" s="56"/>
      <c r="BZ20" s="59"/>
      <c r="CA20" s="56"/>
      <c r="CB20" s="59"/>
      <c r="CC20" s="56"/>
      <c r="CD20" s="59"/>
      <c r="CE20" s="56"/>
      <c r="CF20" s="59"/>
      <c r="CG20" s="56"/>
      <c r="CH20" s="59"/>
      <c r="CI20" s="56"/>
      <c r="CJ20" s="59"/>
      <c r="CK20" s="56"/>
      <c r="CL20" s="59"/>
      <c r="CM20" s="56"/>
      <c r="CN20" s="59"/>
      <c r="CO20" s="56"/>
      <c r="CP20" s="59"/>
      <c r="CQ20" s="56"/>
      <c r="CR20" s="59"/>
      <c r="CS20" s="56"/>
      <c r="CT20" s="59"/>
      <c r="CU20" s="56"/>
      <c r="CV20" s="59"/>
      <c r="CW20" s="56"/>
      <c r="CX20" s="59"/>
      <c r="CY20" s="56"/>
      <c r="CZ20" s="59"/>
      <c r="DA20" s="56"/>
      <c r="DB20" s="59"/>
      <c r="DC20" s="49">
        <f t="shared" si="2"/>
        <v>0</v>
      </c>
      <c r="DD20" s="50">
        <f t="shared" si="3"/>
        <v>0</v>
      </c>
    </row>
    <row r="21" spans="1:108" ht="17" thickBot="1">
      <c r="A21" s="7"/>
      <c r="B21" s="9"/>
      <c r="C21" s="46"/>
      <c r="D21" s="61"/>
      <c r="E21" s="46"/>
      <c r="F21" s="61"/>
      <c r="G21" s="62"/>
      <c r="H21" s="63"/>
      <c r="I21" s="64"/>
      <c r="J21" s="65"/>
      <c r="K21" s="66"/>
      <c r="L21" s="67"/>
      <c r="M21" s="64"/>
      <c r="N21" s="65"/>
      <c r="O21" s="66"/>
      <c r="P21" s="67"/>
      <c r="Q21" s="64"/>
      <c r="R21" s="65"/>
      <c r="S21" s="66"/>
      <c r="T21" s="67"/>
      <c r="U21" s="64"/>
      <c r="V21" s="65"/>
      <c r="W21" s="66"/>
      <c r="X21" s="67"/>
      <c r="Y21" s="64"/>
      <c r="Z21" s="65"/>
      <c r="AA21" s="64"/>
      <c r="AB21" s="65"/>
      <c r="AC21" s="64"/>
      <c r="AD21" s="65"/>
      <c r="AE21" s="64"/>
      <c r="AF21" s="65"/>
      <c r="AG21" s="64"/>
      <c r="AH21" s="65"/>
      <c r="AI21" s="64"/>
      <c r="AJ21" s="65"/>
      <c r="AK21" s="64"/>
      <c r="AL21" s="65"/>
      <c r="AM21" s="64"/>
      <c r="AN21" s="65"/>
      <c r="AO21" s="64"/>
      <c r="AP21" s="65"/>
      <c r="AQ21" s="64"/>
      <c r="AR21" s="65"/>
      <c r="AS21" s="64"/>
      <c r="AT21" s="65"/>
      <c r="AU21" s="64"/>
      <c r="AV21" s="65"/>
      <c r="AW21" s="64"/>
      <c r="AX21" s="65"/>
      <c r="AY21" s="64"/>
      <c r="AZ21" s="65"/>
      <c r="BA21" s="64"/>
      <c r="BB21" s="65"/>
      <c r="BC21" s="64"/>
      <c r="BD21" s="65"/>
      <c r="BE21" s="64"/>
      <c r="BF21" s="65"/>
      <c r="BG21" s="64"/>
      <c r="BH21" s="65"/>
      <c r="BI21" s="64"/>
      <c r="BJ21" s="65"/>
      <c r="BK21" s="64"/>
      <c r="BL21" s="65"/>
      <c r="BM21" s="64"/>
      <c r="BN21" s="65"/>
      <c r="BO21" s="64"/>
      <c r="BP21" s="65"/>
      <c r="BQ21" s="64"/>
      <c r="BR21" s="65"/>
      <c r="BS21" s="64"/>
      <c r="BT21" s="65"/>
      <c r="BU21" s="64"/>
      <c r="BV21" s="65"/>
      <c r="BW21" s="64"/>
      <c r="BX21" s="65"/>
      <c r="BY21" s="64"/>
      <c r="BZ21" s="65"/>
      <c r="CA21" s="64"/>
      <c r="CB21" s="65"/>
      <c r="CC21" s="64"/>
      <c r="CD21" s="65"/>
      <c r="CE21" s="64"/>
      <c r="CF21" s="65"/>
      <c r="CG21" s="64"/>
      <c r="CH21" s="65"/>
      <c r="CI21" s="64"/>
      <c r="CJ21" s="65"/>
      <c r="CK21" s="64"/>
      <c r="CL21" s="65"/>
      <c r="CM21" s="64"/>
      <c r="CN21" s="65"/>
      <c r="CO21" s="64"/>
      <c r="CP21" s="65"/>
      <c r="CQ21" s="64"/>
      <c r="CR21" s="65"/>
      <c r="CS21" s="64"/>
      <c r="CT21" s="65"/>
      <c r="CU21" s="64"/>
      <c r="CV21" s="65"/>
      <c r="CW21" s="64"/>
      <c r="CX21" s="65"/>
      <c r="CY21" s="64"/>
      <c r="CZ21" s="65"/>
      <c r="DA21" s="64"/>
      <c r="DB21" s="65"/>
      <c r="DC21" s="49">
        <f t="shared" si="2"/>
        <v>0</v>
      </c>
      <c r="DD21" s="50">
        <f t="shared" si="3"/>
        <v>0</v>
      </c>
    </row>
    <row r="22" spans="1:108" ht="23" customHeight="1" thickBot="1">
      <c r="A22" s="6" t="s">
        <v>13</v>
      </c>
      <c r="B22" s="10"/>
      <c r="C22" s="51"/>
      <c r="D22" s="52">
        <f t="shared" ref="D22:BO22" si="4">SUM(D7:D21)</f>
        <v>0</v>
      </c>
      <c r="E22" s="51">
        <f t="shared" si="4"/>
        <v>1200</v>
      </c>
      <c r="F22" s="52">
        <f t="shared" si="4"/>
        <v>1200</v>
      </c>
      <c r="G22" s="68">
        <f t="shared" si="4"/>
        <v>0</v>
      </c>
      <c r="H22" s="69">
        <f t="shared" si="4"/>
        <v>0</v>
      </c>
      <c r="I22" s="51">
        <f t="shared" si="4"/>
        <v>0</v>
      </c>
      <c r="J22" s="52">
        <f t="shared" si="4"/>
        <v>0</v>
      </c>
      <c r="K22" s="68">
        <f t="shared" si="4"/>
        <v>0</v>
      </c>
      <c r="L22" s="69">
        <f t="shared" si="4"/>
        <v>0</v>
      </c>
      <c r="M22" s="51">
        <f t="shared" si="4"/>
        <v>0</v>
      </c>
      <c r="N22" s="52">
        <f t="shared" si="4"/>
        <v>0</v>
      </c>
      <c r="O22" s="68">
        <f t="shared" si="4"/>
        <v>0</v>
      </c>
      <c r="P22" s="69">
        <f t="shared" si="4"/>
        <v>0</v>
      </c>
      <c r="Q22" s="51">
        <f t="shared" si="4"/>
        <v>0</v>
      </c>
      <c r="R22" s="52">
        <f t="shared" si="4"/>
        <v>0</v>
      </c>
      <c r="S22" s="68">
        <f t="shared" si="4"/>
        <v>0</v>
      </c>
      <c r="T22" s="69">
        <f t="shared" si="4"/>
        <v>0</v>
      </c>
      <c r="U22" s="51">
        <f t="shared" si="4"/>
        <v>0</v>
      </c>
      <c r="V22" s="52">
        <f t="shared" si="4"/>
        <v>0</v>
      </c>
      <c r="W22" s="68">
        <f t="shared" si="4"/>
        <v>0</v>
      </c>
      <c r="X22" s="69">
        <f t="shared" si="4"/>
        <v>0</v>
      </c>
      <c r="Y22" s="51">
        <f t="shared" si="4"/>
        <v>0</v>
      </c>
      <c r="Z22" s="52">
        <f t="shared" si="4"/>
        <v>0</v>
      </c>
      <c r="AA22" s="51">
        <f t="shared" si="4"/>
        <v>0</v>
      </c>
      <c r="AB22" s="52">
        <f t="shared" si="4"/>
        <v>0</v>
      </c>
      <c r="AC22" s="51">
        <f t="shared" si="4"/>
        <v>0</v>
      </c>
      <c r="AD22" s="52">
        <f t="shared" si="4"/>
        <v>0</v>
      </c>
      <c r="AE22" s="51">
        <f t="shared" si="4"/>
        <v>0</v>
      </c>
      <c r="AF22" s="52">
        <f t="shared" si="4"/>
        <v>0</v>
      </c>
      <c r="AG22" s="51">
        <f t="shared" si="4"/>
        <v>0</v>
      </c>
      <c r="AH22" s="52">
        <f t="shared" si="4"/>
        <v>0</v>
      </c>
      <c r="AI22" s="51">
        <f t="shared" si="4"/>
        <v>0</v>
      </c>
      <c r="AJ22" s="52">
        <f t="shared" si="4"/>
        <v>0</v>
      </c>
      <c r="AK22" s="51">
        <f t="shared" si="4"/>
        <v>0</v>
      </c>
      <c r="AL22" s="52">
        <f t="shared" si="4"/>
        <v>0</v>
      </c>
      <c r="AM22" s="51">
        <f t="shared" si="4"/>
        <v>0</v>
      </c>
      <c r="AN22" s="52">
        <f t="shared" si="4"/>
        <v>0</v>
      </c>
      <c r="AO22" s="51">
        <f t="shared" si="4"/>
        <v>0</v>
      </c>
      <c r="AP22" s="52">
        <f t="shared" si="4"/>
        <v>0</v>
      </c>
      <c r="AQ22" s="51">
        <f t="shared" si="4"/>
        <v>0</v>
      </c>
      <c r="AR22" s="52">
        <f t="shared" si="4"/>
        <v>0</v>
      </c>
      <c r="AS22" s="51">
        <f t="shared" si="4"/>
        <v>0</v>
      </c>
      <c r="AT22" s="52">
        <f t="shared" si="4"/>
        <v>0</v>
      </c>
      <c r="AU22" s="51">
        <f t="shared" si="4"/>
        <v>0</v>
      </c>
      <c r="AV22" s="52">
        <f t="shared" si="4"/>
        <v>0</v>
      </c>
      <c r="AW22" s="51">
        <f t="shared" si="4"/>
        <v>0</v>
      </c>
      <c r="AX22" s="52">
        <f t="shared" si="4"/>
        <v>0</v>
      </c>
      <c r="AY22" s="51">
        <f t="shared" si="4"/>
        <v>0</v>
      </c>
      <c r="AZ22" s="52">
        <f t="shared" si="4"/>
        <v>0</v>
      </c>
      <c r="BA22" s="51">
        <f t="shared" si="4"/>
        <v>0</v>
      </c>
      <c r="BB22" s="52">
        <f t="shared" si="4"/>
        <v>0</v>
      </c>
      <c r="BC22" s="51">
        <f t="shared" si="4"/>
        <v>0</v>
      </c>
      <c r="BD22" s="52">
        <f t="shared" si="4"/>
        <v>0</v>
      </c>
      <c r="BE22" s="51">
        <f t="shared" si="4"/>
        <v>0</v>
      </c>
      <c r="BF22" s="52">
        <f t="shared" si="4"/>
        <v>0</v>
      </c>
      <c r="BG22" s="51">
        <f t="shared" si="4"/>
        <v>0</v>
      </c>
      <c r="BH22" s="52">
        <f t="shared" si="4"/>
        <v>0</v>
      </c>
      <c r="BI22" s="51">
        <f t="shared" si="4"/>
        <v>0</v>
      </c>
      <c r="BJ22" s="52">
        <f t="shared" si="4"/>
        <v>0</v>
      </c>
      <c r="BK22" s="51">
        <f t="shared" si="4"/>
        <v>0</v>
      </c>
      <c r="BL22" s="52">
        <f t="shared" si="4"/>
        <v>0</v>
      </c>
      <c r="BM22" s="51">
        <f t="shared" si="4"/>
        <v>0</v>
      </c>
      <c r="BN22" s="52">
        <f t="shared" si="4"/>
        <v>0</v>
      </c>
      <c r="BO22" s="51">
        <f t="shared" si="4"/>
        <v>0</v>
      </c>
      <c r="BP22" s="52">
        <f t="shared" ref="BP22:DD22" si="5">SUM(BP7:BP21)</f>
        <v>0</v>
      </c>
      <c r="BQ22" s="51">
        <f t="shared" si="5"/>
        <v>0</v>
      </c>
      <c r="BR22" s="52">
        <f t="shared" si="5"/>
        <v>0</v>
      </c>
      <c r="BS22" s="51">
        <f t="shared" si="5"/>
        <v>0</v>
      </c>
      <c r="BT22" s="52">
        <f t="shared" si="5"/>
        <v>0</v>
      </c>
      <c r="BU22" s="51">
        <f t="shared" si="5"/>
        <v>0</v>
      </c>
      <c r="BV22" s="52">
        <f t="shared" si="5"/>
        <v>0</v>
      </c>
      <c r="BW22" s="51">
        <f t="shared" si="5"/>
        <v>0</v>
      </c>
      <c r="BX22" s="52">
        <f t="shared" si="5"/>
        <v>0</v>
      </c>
      <c r="BY22" s="51">
        <f t="shared" si="5"/>
        <v>0</v>
      </c>
      <c r="BZ22" s="52">
        <f t="shared" si="5"/>
        <v>0</v>
      </c>
      <c r="CA22" s="51">
        <f t="shared" si="5"/>
        <v>0</v>
      </c>
      <c r="CB22" s="52">
        <f t="shared" si="5"/>
        <v>0</v>
      </c>
      <c r="CC22" s="51">
        <f t="shared" si="5"/>
        <v>0</v>
      </c>
      <c r="CD22" s="52">
        <f t="shared" si="5"/>
        <v>0</v>
      </c>
      <c r="CE22" s="51">
        <f t="shared" si="5"/>
        <v>0</v>
      </c>
      <c r="CF22" s="52">
        <f t="shared" si="5"/>
        <v>0</v>
      </c>
      <c r="CG22" s="51">
        <f t="shared" si="5"/>
        <v>0</v>
      </c>
      <c r="CH22" s="52">
        <f t="shared" si="5"/>
        <v>0</v>
      </c>
      <c r="CI22" s="51">
        <f t="shared" si="5"/>
        <v>0</v>
      </c>
      <c r="CJ22" s="52">
        <f t="shared" si="5"/>
        <v>0</v>
      </c>
      <c r="CK22" s="51">
        <f t="shared" si="5"/>
        <v>0</v>
      </c>
      <c r="CL22" s="52">
        <f t="shared" si="5"/>
        <v>0</v>
      </c>
      <c r="CM22" s="51">
        <f t="shared" si="5"/>
        <v>0</v>
      </c>
      <c r="CN22" s="52">
        <f t="shared" si="5"/>
        <v>0</v>
      </c>
      <c r="CO22" s="51">
        <f t="shared" si="5"/>
        <v>0</v>
      </c>
      <c r="CP22" s="52">
        <f t="shared" si="5"/>
        <v>0</v>
      </c>
      <c r="CQ22" s="51">
        <f t="shared" si="5"/>
        <v>0</v>
      </c>
      <c r="CR22" s="52">
        <f t="shared" si="5"/>
        <v>0</v>
      </c>
      <c r="CS22" s="51">
        <f t="shared" si="5"/>
        <v>0</v>
      </c>
      <c r="CT22" s="52">
        <f t="shared" si="5"/>
        <v>0</v>
      </c>
      <c r="CU22" s="51">
        <f t="shared" si="5"/>
        <v>0</v>
      </c>
      <c r="CV22" s="52">
        <f t="shared" si="5"/>
        <v>0</v>
      </c>
      <c r="CW22" s="51">
        <f t="shared" si="5"/>
        <v>0</v>
      </c>
      <c r="CX22" s="52">
        <f t="shared" si="5"/>
        <v>0</v>
      </c>
      <c r="CY22" s="51">
        <f t="shared" si="5"/>
        <v>0</v>
      </c>
      <c r="CZ22" s="52">
        <f t="shared" si="5"/>
        <v>0</v>
      </c>
      <c r="DA22" s="51">
        <f t="shared" si="5"/>
        <v>0</v>
      </c>
      <c r="DB22" s="52">
        <f t="shared" si="5"/>
        <v>0</v>
      </c>
      <c r="DC22" s="51">
        <f t="shared" si="5"/>
        <v>1200</v>
      </c>
      <c r="DD22" s="52">
        <f t="shared" si="5"/>
        <v>1200</v>
      </c>
    </row>
  </sheetData>
  <mergeCells count="78">
    <mergeCell ref="CW4:CX4"/>
    <mergeCell ref="CY4:CZ4"/>
    <mergeCell ref="DA4:DB4"/>
    <mergeCell ref="DC4:DD5"/>
    <mergeCell ref="CK4:CL4"/>
    <mergeCell ref="CM4:CN4"/>
    <mergeCell ref="CO4:CP4"/>
    <mergeCell ref="CQ4:CR4"/>
    <mergeCell ref="CS4:CT4"/>
    <mergeCell ref="CU4:CV4"/>
    <mergeCell ref="CI4:CJ4"/>
    <mergeCell ref="BM4:BN4"/>
    <mergeCell ref="BO4:BP4"/>
    <mergeCell ref="BQ4:BR4"/>
    <mergeCell ref="BS4:BT4"/>
    <mergeCell ref="BU4:BV4"/>
    <mergeCell ref="BW4:BX4"/>
    <mergeCell ref="BY4:BZ4"/>
    <mergeCell ref="CA4:CB4"/>
    <mergeCell ref="CC4:CD4"/>
    <mergeCell ref="CE4:CF4"/>
    <mergeCell ref="CG4:CH4"/>
    <mergeCell ref="AK4:AL4"/>
    <mergeCell ref="BK4:BL4"/>
    <mergeCell ref="AO4:AP4"/>
    <mergeCell ref="AQ4:AR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CA3:CJ3"/>
    <mergeCell ref="CK3:CR3"/>
    <mergeCell ref="CS3:DB3"/>
    <mergeCell ref="C4:D4"/>
    <mergeCell ref="E4:F4"/>
    <mergeCell ref="G4:H4"/>
    <mergeCell ref="I4:J4"/>
    <mergeCell ref="K4:L4"/>
    <mergeCell ref="M4:N4"/>
    <mergeCell ref="O4:P4"/>
    <mergeCell ref="AM4:AN4"/>
    <mergeCell ref="Q4:R4"/>
    <mergeCell ref="S4:T4"/>
    <mergeCell ref="U4:V4"/>
    <mergeCell ref="W4:X4"/>
    <mergeCell ref="Y4:Z4"/>
    <mergeCell ref="DC2:DD3"/>
    <mergeCell ref="C3:J3"/>
    <mergeCell ref="K3:R3"/>
    <mergeCell ref="S3:Z3"/>
    <mergeCell ref="AA3:AJ3"/>
    <mergeCell ref="AK3:AR3"/>
    <mergeCell ref="AS3:AZ3"/>
    <mergeCell ref="BA3:BJ3"/>
    <mergeCell ref="BK3:BR3"/>
    <mergeCell ref="BS3:BZ3"/>
    <mergeCell ref="BA2:BJ2"/>
    <mergeCell ref="BK2:BR2"/>
    <mergeCell ref="BS2:BZ2"/>
    <mergeCell ref="CA2:CJ2"/>
    <mergeCell ref="CK2:CR2"/>
    <mergeCell ref="CS2:DB2"/>
    <mergeCell ref="AS2:AZ2"/>
    <mergeCell ref="C2:J2"/>
    <mergeCell ref="K2:R2"/>
    <mergeCell ref="S2:Z2"/>
    <mergeCell ref="AA2:AJ2"/>
    <mergeCell ref="AK2:AR2"/>
  </mergeCells>
  <pageMargins left="0.7" right="0.7" top="0.78740157499999996" bottom="0.78740157499999996" header="0.3" footer="0.3"/>
  <pageSetup paperSize="9"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BFE53-DB84-DF4B-9741-1806C99EABFF}">
  <dimension ref="A1:DD22"/>
  <sheetViews>
    <sheetView zoomScaleNormal="100" workbookViewId="0">
      <pane xSplit="2" ySplit="6" topLeftCell="C7" activePane="bottomRight" state="frozen"/>
      <selection pane="topRight" activeCell="C1" sqref="C1"/>
      <selection pane="bottomLeft" activeCell="A5" sqref="A5"/>
      <selection pane="bottomRight" activeCell="B9" sqref="B9"/>
    </sheetView>
  </sheetViews>
  <sheetFormatPr baseColWidth="10" defaultRowHeight="16"/>
  <cols>
    <col min="1" max="1" width="18.140625" customWidth="1"/>
    <col min="2" max="2" width="19" customWidth="1"/>
    <col min="3" max="8" width="10.7109375" style="2" customWidth="1"/>
    <col min="9" max="106" width="10.7109375" style="1" customWidth="1"/>
    <col min="107" max="108" width="11.5703125" customWidth="1"/>
  </cols>
  <sheetData>
    <row r="1" spans="1:108" ht="35" customHeight="1">
      <c r="A1" s="5" t="s">
        <v>45</v>
      </c>
      <c r="C1" s="4" t="s">
        <v>46</v>
      </c>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55</v>
      </c>
      <c r="DD4" s="95"/>
    </row>
    <row r="5" spans="1:108" ht="17" customHeight="1">
      <c r="B5" s="39" t="s">
        <v>33</v>
      </c>
      <c r="C5" s="37">
        <v>44199</v>
      </c>
      <c r="D5" s="38">
        <f>C5+6</f>
        <v>44205</v>
      </c>
      <c r="E5" s="37">
        <f>C5+7</f>
        <v>44206</v>
      </c>
      <c r="F5" s="38">
        <f>D5+7</f>
        <v>44212</v>
      </c>
      <c r="G5" s="37">
        <f t="shared" ref="G5:BR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si="0"/>
        <v>44283</v>
      </c>
      <c r="AB5" s="38">
        <f t="shared" si="0"/>
        <v>44289</v>
      </c>
      <c r="AC5" s="37">
        <f t="shared" si="0"/>
        <v>44290</v>
      </c>
      <c r="AD5" s="38">
        <f t="shared" si="0"/>
        <v>44296</v>
      </c>
      <c r="AE5" s="37">
        <f t="shared" si="0"/>
        <v>44297</v>
      </c>
      <c r="AF5" s="38">
        <f t="shared" si="0"/>
        <v>44303</v>
      </c>
      <c r="AG5" s="37">
        <f t="shared" si="0"/>
        <v>44304</v>
      </c>
      <c r="AH5" s="38">
        <f t="shared" si="0"/>
        <v>44310</v>
      </c>
      <c r="AI5" s="37">
        <f t="shared" si="0"/>
        <v>44311</v>
      </c>
      <c r="AJ5" s="38">
        <f t="shared" si="0"/>
        <v>44317</v>
      </c>
      <c r="AK5" s="37">
        <f t="shared" si="0"/>
        <v>44318</v>
      </c>
      <c r="AL5" s="38">
        <f t="shared" si="0"/>
        <v>44324</v>
      </c>
      <c r="AM5" s="37">
        <f t="shared" si="0"/>
        <v>44325</v>
      </c>
      <c r="AN5" s="38">
        <f t="shared" si="0"/>
        <v>44331</v>
      </c>
      <c r="AO5" s="37">
        <f t="shared" si="0"/>
        <v>44332</v>
      </c>
      <c r="AP5" s="38">
        <f t="shared" si="0"/>
        <v>44338</v>
      </c>
      <c r="AQ5" s="37">
        <f t="shared" si="0"/>
        <v>44339</v>
      </c>
      <c r="AR5" s="38">
        <f t="shared" si="0"/>
        <v>44345</v>
      </c>
      <c r="AS5" s="37">
        <f t="shared" si="0"/>
        <v>44346</v>
      </c>
      <c r="AT5" s="38">
        <f t="shared" si="0"/>
        <v>44352</v>
      </c>
      <c r="AU5" s="37">
        <f t="shared" si="0"/>
        <v>44353</v>
      </c>
      <c r="AV5" s="38">
        <f t="shared" si="0"/>
        <v>44359</v>
      </c>
      <c r="AW5" s="37">
        <f t="shared" si="0"/>
        <v>44360</v>
      </c>
      <c r="AX5" s="38">
        <f t="shared" si="0"/>
        <v>44366</v>
      </c>
      <c r="AY5" s="37">
        <f t="shared" si="0"/>
        <v>44367</v>
      </c>
      <c r="AZ5" s="38">
        <f t="shared" si="0"/>
        <v>44373</v>
      </c>
      <c r="BA5" s="37">
        <f t="shared" si="0"/>
        <v>44374</v>
      </c>
      <c r="BB5" s="38">
        <f t="shared" si="0"/>
        <v>44380</v>
      </c>
      <c r="BC5" s="37">
        <f t="shared" si="0"/>
        <v>44381</v>
      </c>
      <c r="BD5" s="38">
        <f t="shared" si="0"/>
        <v>44387</v>
      </c>
      <c r="BE5" s="37">
        <f t="shared" si="0"/>
        <v>44388</v>
      </c>
      <c r="BF5" s="38">
        <f t="shared" si="0"/>
        <v>44394</v>
      </c>
      <c r="BG5" s="37">
        <f t="shared" si="0"/>
        <v>44395</v>
      </c>
      <c r="BH5" s="38">
        <f t="shared" si="0"/>
        <v>44401</v>
      </c>
      <c r="BI5" s="37">
        <f t="shared" si="0"/>
        <v>44402</v>
      </c>
      <c r="BJ5" s="38">
        <f t="shared" si="0"/>
        <v>44408</v>
      </c>
      <c r="BK5" s="37">
        <f t="shared" si="0"/>
        <v>44409</v>
      </c>
      <c r="BL5" s="38">
        <f t="shared" si="0"/>
        <v>44415</v>
      </c>
      <c r="BM5" s="37">
        <f t="shared" si="0"/>
        <v>44416</v>
      </c>
      <c r="BN5" s="38">
        <f t="shared" si="0"/>
        <v>44422</v>
      </c>
      <c r="BO5" s="37">
        <f t="shared" si="0"/>
        <v>44423</v>
      </c>
      <c r="BP5" s="38">
        <f t="shared" si="0"/>
        <v>44429</v>
      </c>
      <c r="BQ5" s="37">
        <f t="shared" si="0"/>
        <v>44430</v>
      </c>
      <c r="BR5" s="38">
        <f t="shared" si="0"/>
        <v>44436</v>
      </c>
      <c r="BS5" s="37">
        <f t="shared" ref="BS5:DB5" si="1">BQ5+7</f>
        <v>44437</v>
      </c>
      <c r="BT5" s="38">
        <f t="shared" si="1"/>
        <v>44443</v>
      </c>
      <c r="BU5" s="37">
        <f t="shared" si="1"/>
        <v>44444</v>
      </c>
      <c r="BV5" s="38">
        <f t="shared" si="1"/>
        <v>44450</v>
      </c>
      <c r="BW5" s="37">
        <f t="shared" si="1"/>
        <v>44451</v>
      </c>
      <c r="BX5" s="38">
        <f t="shared" si="1"/>
        <v>44457</v>
      </c>
      <c r="BY5" s="37">
        <f t="shared" si="1"/>
        <v>44458</v>
      </c>
      <c r="BZ5" s="38">
        <f t="shared" si="1"/>
        <v>44464</v>
      </c>
      <c r="CA5" s="37">
        <f t="shared" si="1"/>
        <v>44465</v>
      </c>
      <c r="CB5" s="38">
        <f t="shared" si="1"/>
        <v>44471</v>
      </c>
      <c r="CC5" s="37">
        <f t="shared" si="1"/>
        <v>44472</v>
      </c>
      <c r="CD5" s="38">
        <f t="shared" si="1"/>
        <v>44478</v>
      </c>
      <c r="CE5" s="37">
        <f t="shared" si="1"/>
        <v>44479</v>
      </c>
      <c r="CF5" s="38">
        <f t="shared" si="1"/>
        <v>44485</v>
      </c>
      <c r="CG5" s="37">
        <f t="shared" si="1"/>
        <v>44486</v>
      </c>
      <c r="CH5" s="38">
        <f t="shared" si="1"/>
        <v>44492</v>
      </c>
      <c r="CI5" s="37">
        <f t="shared" si="1"/>
        <v>44493</v>
      </c>
      <c r="CJ5" s="38">
        <f t="shared" si="1"/>
        <v>44499</v>
      </c>
      <c r="CK5" s="37">
        <f t="shared" si="1"/>
        <v>44500</v>
      </c>
      <c r="CL5" s="38">
        <f t="shared" si="1"/>
        <v>44506</v>
      </c>
      <c r="CM5" s="37">
        <f t="shared" si="1"/>
        <v>44507</v>
      </c>
      <c r="CN5" s="38">
        <f t="shared" si="1"/>
        <v>44513</v>
      </c>
      <c r="CO5" s="37">
        <f t="shared" si="1"/>
        <v>44514</v>
      </c>
      <c r="CP5" s="38">
        <f t="shared" si="1"/>
        <v>44520</v>
      </c>
      <c r="CQ5" s="37">
        <f t="shared" si="1"/>
        <v>44521</v>
      </c>
      <c r="CR5" s="38">
        <f t="shared" si="1"/>
        <v>44527</v>
      </c>
      <c r="CS5" s="37">
        <f t="shared" si="1"/>
        <v>44528</v>
      </c>
      <c r="CT5" s="38">
        <f t="shared" si="1"/>
        <v>44534</v>
      </c>
      <c r="CU5" s="37">
        <f t="shared" si="1"/>
        <v>44535</v>
      </c>
      <c r="CV5" s="38">
        <f t="shared" si="1"/>
        <v>44541</v>
      </c>
      <c r="CW5" s="37">
        <f t="shared" si="1"/>
        <v>44542</v>
      </c>
      <c r="CX5" s="38">
        <f t="shared" si="1"/>
        <v>44548</v>
      </c>
      <c r="CY5" s="37">
        <f t="shared" si="1"/>
        <v>44549</v>
      </c>
      <c r="CZ5" s="70">
        <f t="shared" si="1"/>
        <v>44555</v>
      </c>
      <c r="DA5" s="37">
        <f t="shared" si="1"/>
        <v>44556</v>
      </c>
      <c r="DB5" s="38">
        <f t="shared" si="1"/>
        <v>44562</v>
      </c>
      <c r="DC5" s="96"/>
      <c r="DD5" s="97"/>
    </row>
    <row r="6" spans="1:108" ht="19" customHeight="1">
      <c r="A6" s="31" t="s">
        <v>41</v>
      </c>
      <c r="B6" s="32" t="s">
        <v>42</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c r="B7" s="8"/>
      <c r="C7" s="45"/>
      <c r="D7" s="53"/>
      <c r="E7" s="45"/>
      <c r="F7" s="53"/>
      <c r="G7" s="54"/>
      <c r="H7" s="55"/>
      <c r="I7" s="56"/>
      <c r="J7" s="53"/>
      <c r="K7" s="57"/>
      <c r="L7" s="55"/>
      <c r="M7" s="56"/>
      <c r="N7" s="53"/>
      <c r="O7" s="57"/>
      <c r="P7" s="55"/>
      <c r="Q7" s="56"/>
      <c r="R7" s="53"/>
      <c r="S7" s="57"/>
      <c r="T7" s="55"/>
      <c r="U7" s="56"/>
      <c r="V7" s="53"/>
      <c r="W7" s="57"/>
      <c r="X7" s="55"/>
      <c r="Y7" s="56"/>
      <c r="Z7" s="53"/>
      <c r="AA7" s="56"/>
      <c r="AB7" s="53"/>
      <c r="AC7" s="56"/>
      <c r="AD7" s="53"/>
      <c r="AE7" s="56"/>
      <c r="AF7" s="53"/>
      <c r="AG7" s="56"/>
      <c r="AH7" s="53"/>
      <c r="AI7" s="56"/>
      <c r="AJ7" s="53"/>
      <c r="AK7" s="56"/>
      <c r="AL7" s="53"/>
      <c r="AM7" s="56"/>
      <c r="AN7" s="53"/>
      <c r="AO7" s="56"/>
      <c r="AP7" s="53"/>
      <c r="AQ7" s="56"/>
      <c r="AR7" s="53"/>
      <c r="AS7" s="56"/>
      <c r="AT7" s="53"/>
      <c r="AU7" s="56"/>
      <c r="AV7" s="53"/>
      <c r="AW7" s="56"/>
      <c r="AX7" s="53"/>
      <c r="AY7" s="56"/>
      <c r="AZ7" s="53"/>
      <c r="BA7" s="56"/>
      <c r="BB7" s="53"/>
      <c r="BC7" s="56"/>
      <c r="BD7" s="53"/>
      <c r="BE7" s="56"/>
      <c r="BF7" s="53"/>
      <c r="BG7" s="56"/>
      <c r="BH7" s="53"/>
      <c r="BI7" s="56"/>
      <c r="BJ7" s="53"/>
      <c r="BK7" s="56"/>
      <c r="BL7" s="53"/>
      <c r="BM7" s="56"/>
      <c r="BN7" s="53"/>
      <c r="BO7" s="56"/>
      <c r="BP7" s="53"/>
      <c r="BQ7" s="56"/>
      <c r="BR7" s="53"/>
      <c r="BS7" s="56"/>
      <c r="BT7" s="53"/>
      <c r="BU7" s="56"/>
      <c r="BV7" s="53"/>
      <c r="BW7" s="56"/>
      <c r="BX7" s="53"/>
      <c r="BY7" s="56"/>
      <c r="BZ7" s="53"/>
      <c r="CA7" s="56"/>
      <c r="CB7" s="53"/>
      <c r="CC7" s="56"/>
      <c r="CD7" s="53"/>
      <c r="CE7" s="56"/>
      <c r="CF7" s="53"/>
      <c r="CG7" s="56"/>
      <c r="CH7" s="53"/>
      <c r="CI7" s="56"/>
      <c r="CJ7" s="53"/>
      <c r="CK7" s="56"/>
      <c r="CL7" s="53"/>
      <c r="CM7" s="56"/>
      <c r="CN7" s="53"/>
      <c r="CO7" s="56"/>
      <c r="CP7" s="53"/>
      <c r="CQ7" s="56"/>
      <c r="CR7" s="53"/>
      <c r="CS7" s="56"/>
      <c r="CT7" s="53"/>
      <c r="CU7" s="56"/>
      <c r="CV7" s="53"/>
      <c r="CW7" s="56"/>
      <c r="CX7" s="53"/>
      <c r="CY7" s="56"/>
      <c r="CZ7" s="58"/>
      <c r="DA7" s="56"/>
      <c r="DB7" s="53"/>
      <c r="DC7" s="49">
        <f>SUMIF(C$6:DB$6,"Plan",C7:DB7)</f>
        <v>0</v>
      </c>
      <c r="DD7" s="50">
        <f>SUMIF(C$6:DB$6,"Actual",C7:DB7)</f>
        <v>0</v>
      </c>
    </row>
    <row r="8" spans="1:108">
      <c r="A8" s="3" t="s">
        <v>94</v>
      </c>
      <c r="B8" s="8" t="s">
        <v>95</v>
      </c>
      <c r="C8" s="45"/>
      <c r="D8" s="53"/>
      <c r="E8" s="45">
        <v>380</v>
      </c>
      <c r="F8" s="53">
        <v>430</v>
      </c>
      <c r="G8" s="54"/>
      <c r="H8" s="55"/>
      <c r="I8" s="56"/>
      <c r="J8" s="59"/>
      <c r="K8" s="57"/>
      <c r="L8" s="60"/>
      <c r="M8" s="56"/>
      <c r="N8" s="59"/>
      <c r="O8" s="57"/>
      <c r="P8" s="60"/>
      <c r="Q8" s="56"/>
      <c r="R8" s="59"/>
      <c r="S8" s="57"/>
      <c r="T8" s="60"/>
      <c r="U8" s="56"/>
      <c r="V8" s="59"/>
      <c r="W8" s="57"/>
      <c r="X8" s="60"/>
      <c r="Y8" s="56"/>
      <c r="Z8" s="59"/>
      <c r="AA8" s="56"/>
      <c r="AB8" s="59"/>
      <c r="AC8" s="56"/>
      <c r="AD8" s="59"/>
      <c r="AE8" s="56"/>
      <c r="AF8" s="59"/>
      <c r="AG8" s="56"/>
      <c r="AH8" s="59"/>
      <c r="AI8" s="56"/>
      <c r="AJ8" s="59"/>
      <c r="AK8" s="56"/>
      <c r="AL8" s="59"/>
      <c r="AM8" s="56"/>
      <c r="AN8" s="59"/>
      <c r="AO8" s="56"/>
      <c r="AP8" s="59"/>
      <c r="AQ8" s="56"/>
      <c r="AR8" s="59"/>
      <c r="AS8" s="56"/>
      <c r="AT8" s="59"/>
      <c r="AU8" s="56"/>
      <c r="AV8" s="59"/>
      <c r="AW8" s="56"/>
      <c r="AX8" s="59"/>
      <c r="AY8" s="56"/>
      <c r="AZ8" s="59"/>
      <c r="BA8" s="56"/>
      <c r="BB8" s="59"/>
      <c r="BC8" s="56"/>
      <c r="BD8" s="59"/>
      <c r="BE8" s="56"/>
      <c r="BF8" s="59"/>
      <c r="BG8" s="56"/>
      <c r="BH8" s="59"/>
      <c r="BI8" s="56"/>
      <c r="BJ8" s="59"/>
      <c r="BK8" s="56"/>
      <c r="BL8" s="59"/>
      <c r="BM8" s="56"/>
      <c r="BN8" s="59"/>
      <c r="BO8" s="56"/>
      <c r="BP8" s="59"/>
      <c r="BQ8" s="56"/>
      <c r="BR8" s="59"/>
      <c r="BS8" s="56"/>
      <c r="BT8" s="59"/>
      <c r="BU8" s="56"/>
      <c r="BV8" s="59"/>
      <c r="BW8" s="56"/>
      <c r="BX8" s="59"/>
      <c r="BY8" s="56"/>
      <c r="BZ8" s="59"/>
      <c r="CA8" s="56"/>
      <c r="CB8" s="59"/>
      <c r="CC8" s="56"/>
      <c r="CD8" s="59"/>
      <c r="CE8" s="56"/>
      <c r="CF8" s="59"/>
      <c r="CG8" s="56"/>
      <c r="CH8" s="59"/>
      <c r="CI8" s="56"/>
      <c r="CJ8" s="59"/>
      <c r="CK8" s="56"/>
      <c r="CL8" s="59"/>
      <c r="CM8" s="56"/>
      <c r="CN8" s="59"/>
      <c r="CO8" s="56"/>
      <c r="CP8" s="59"/>
      <c r="CQ8" s="56"/>
      <c r="CR8" s="59"/>
      <c r="CS8" s="56"/>
      <c r="CT8" s="59"/>
      <c r="CU8" s="56"/>
      <c r="CV8" s="59"/>
      <c r="CW8" s="56"/>
      <c r="CX8" s="59"/>
      <c r="CY8" s="56"/>
      <c r="CZ8" s="59"/>
      <c r="DA8" s="56"/>
      <c r="DB8" s="59"/>
      <c r="DC8" s="49">
        <f t="shared" ref="DC8:DC21" si="2">SUMIF(C$6:DB$6,"Plan",C8:DB8)</f>
        <v>380</v>
      </c>
      <c r="DD8" s="50">
        <f t="shared" ref="DD8:DD21" si="3">SUMIF(C$6:DB$6,"Actual",C8:DB8)</f>
        <v>430</v>
      </c>
    </row>
    <row r="9" spans="1:108">
      <c r="A9" s="3"/>
      <c r="B9" s="8"/>
      <c r="C9" s="45"/>
      <c r="D9" s="53"/>
      <c r="E9" s="45"/>
      <c r="F9" s="53"/>
      <c r="G9" s="54"/>
      <c r="H9" s="55"/>
      <c r="I9" s="56"/>
      <c r="J9" s="59"/>
      <c r="K9" s="57"/>
      <c r="L9" s="60"/>
      <c r="M9" s="56"/>
      <c r="N9" s="59"/>
      <c r="O9" s="57"/>
      <c r="P9" s="60"/>
      <c r="Q9" s="56"/>
      <c r="R9" s="59"/>
      <c r="S9" s="57"/>
      <c r="T9" s="60"/>
      <c r="U9" s="56"/>
      <c r="V9" s="59"/>
      <c r="W9" s="57"/>
      <c r="X9" s="60"/>
      <c r="Y9" s="56"/>
      <c r="Z9" s="59"/>
      <c r="AA9" s="56"/>
      <c r="AB9" s="59"/>
      <c r="AC9" s="56"/>
      <c r="AD9" s="59"/>
      <c r="AE9" s="56"/>
      <c r="AF9" s="59"/>
      <c r="AG9" s="56"/>
      <c r="AH9" s="59"/>
      <c r="AI9" s="56"/>
      <c r="AJ9" s="59"/>
      <c r="AK9" s="56"/>
      <c r="AL9" s="59"/>
      <c r="AM9" s="56"/>
      <c r="AN9" s="59"/>
      <c r="AO9" s="56"/>
      <c r="AP9" s="59"/>
      <c r="AQ9" s="56"/>
      <c r="AR9" s="59"/>
      <c r="AS9" s="56"/>
      <c r="AT9" s="59"/>
      <c r="AU9" s="56"/>
      <c r="AV9" s="59"/>
      <c r="AW9" s="56"/>
      <c r="AX9" s="59"/>
      <c r="AY9" s="56"/>
      <c r="AZ9" s="59"/>
      <c r="BA9" s="56"/>
      <c r="BB9" s="59"/>
      <c r="BC9" s="56"/>
      <c r="BD9" s="59"/>
      <c r="BE9" s="56"/>
      <c r="BF9" s="59"/>
      <c r="BG9" s="56"/>
      <c r="BH9" s="59"/>
      <c r="BI9" s="56"/>
      <c r="BJ9" s="59"/>
      <c r="BK9" s="56"/>
      <c r="BL9" s="59"/>
      <c r="BM9" s="56"/>
      <c r="BN9" s="59"/>
      <c r="BO9" s="56"/>
      <c r="BP9" s="59"/>
      <c r="BQ9" s="56"/>
      <c r="BR9" s="59"/>
      <c r="BS9" s="56"/>
      <c r="BT9" s="59"/>
      <c r="BU9" s="56"/>
      <c r="BV9" s="59"/>
      <c r="BW9" s="56"/>
      <c r="BX9" s="59"/>
      <c r="BY9" s="56"/>
      <c r="BZ9" s="59"/>
      <c r="CA9" s="56"/>
      <c r="CB9" s="59"/>
      <c r="CC9" s="56"/>
      <c r="CD9" s="59"/>
      <c r="CE9" s="56"/>
      <c r="CF9" s="59"/>
      <c r="CG9" s="56"/>
      <c r="CH9" s="59"/>
      <c r="CI9" s="56"/>
      <c r="CJ9" s="59"/>
      <c r="CK9" s="56"/>
      <c r="CL9" s="59"/>
      <c r="CM9" s="56"/>
      <c r="CN9" s="59"/>
      <c r="CO9" s="56"/>
      <c r="CP9" s="59"/>
      <c r="CQ9" s="56"/>
      <c r="CR9" s="59"/>
      <c r="CS9" s="56"/>
      <c r="CT9" s="59"/>
      <c r="CU9" s="56"/>
      <c r="CV9" s="59"/>
      <c r="CW9" s="56"/>
      <c r="CX9" s="59"/>
      <c r="CY9" s="56"/>
      <c r="CZ9" s="59"/>
      <c r="DA9" s="56"/>
      <c r="DB9" s="59"/>
      <c r="DC9" s="49">
        <f t="shared" si="2"/>
        <v>0</v>
      </c>
      <c r="DD9" s="50">
        <f t="shared" si="3"/>
        <v>0</v>
      </c>
    </row>
    <row r="10" spans="1:108">
      <c r="A10" s="3"/>
      <c r="B10" s="8"/>
      <c r="C10" s="45"/>
      <c r="D10" s="53"/>
      <c r="E10" s="45"/>
      <c r="F10" s="53"/>
      <c r="G10" s="54"/>
      <c r="H10" s="55"/>
      <c r="I10" s="56"/>
      <c r="J10" s="59"/>
      <c r="K10" s="57"/>
      <c r="L10" s="60"/>
      <c r="M10" s="56"/>
      <c r="N10" s="59"/>
      <c r="O10" s="57"/>
      <c r="P10" s="60"/>
      <c r="Q10" s="56"/>
      <c r="R10" s="59"/>
      <c r="S10" s="57"/>
      <c r="T10" s="60"/>
      <c r="U10" s="56"/>
      <c r="V10" s="59"/>
      <c r="W10" s="57"/>
      <c r="X10" s="60"/>
      <c r="Y10" s="56"/>
      <c r="Z10" s="59"/>
      <c r="AA10" s="56"/>
      <c r="AB10" s="59"/>
      <c r="AC10" s="56"/>
      <c r="AD10" s="59"/>
      <c r="AE10" s="56"/>
      <c r="AF10" s="59"/>
      <c r="AG10" s="56"/>
      <c r="AH10" s="59"/>
      <c r="AI10" s="56"/>
      <c r="AJ10" s="59"/>
      <c r="AK10" s="56"/>
      <c r="AL10" s="59"/>
      <c r="AM10" s="56"/>
      <c r="AN10" s="59"/>
      <c r="AO10" s="56"/>
      <c r="AP10" s="59"/>
      <c r="AQ10" s="56"/>
      <c r="AR10" s="59"/>
      <c r="AS10" s="56"/>
      <c r="AT10" s="59"/>
      <c r="AU10" s="56"/>
      <c r="AV10" s="59"/>
      <c r="AW10" s="56"/>
      <c r="AX10" s="59"/>
      <c r="AY10" s="56"/>
      <c r="AZ10" s="59"/>
      <c r="BA10" s="56"/>
      <c r="BB10" s="59"/>
      <c r="BC10" s="56"/>
      <c r="BD10" s="59"/>
      <c r="BE10" s="56"/>
      <c r="BF10" s="59"/>
      <c r="BG10" s="56"/>
      <c r="BH10" s="59"/>
      <c r="BI10" s="56"/>
      <c r="BJ10" s="59"/>
      <c r="BK10" s="56"/>
      <c r="BL10" s="59"/>
      <c r="BM10" s="56"/>
      <c r="BN10" s="59"/>
      <c r="BO10" s="56"/>
      <c r="BP10" s="59"/>
      <c r="BQ10" s="56"/>
      <c r="BR10" s="59"/>
      <c r="BS10" s="56"/>
      <c r="BT10" s="59"/>
      <c r="BU10" s="56"/>
      <c r="BV10" s="59"/>
      <c r="BW10" s="56"/>
      <c r="BX10" s="59"/>
      <c r="BY10" s="56"/>
      <c r="BZ10" s="59"/>
      <c r="CA10" s="56"/>
      <c r="CB10" s="59"/>
      <c r="CC10" s="56"/>
      <c r="CD10" s="59"/>
      <c r="CE10" s="56"/>
      <c r="CF10" s="59"/>
      <c r="CG10" s="56"/>
      <c r="CH10" s="59"/>
      <c r="CI10" s="56"/>
      <c r="CJ10" s="59"/>
      <c r="CK10" s="56"/>
      <c r="CL10" s="59"/>
      <c r="CM10" s="56"/>
      <c r="CN10" s="59"/>
      <c r="CO10" s="56"/>
      <c r="CP10" s="59"/>
      <c r="CQ10" s="56"/>
      <c r="CR10" s="59"/>
      <c r="CS10" s="56"/>
      <c r="CT10" s="59"/>
      <c r="CU10" s="56"/>
      <c r="CV10" s="59"/>
      <c r="CW10" s="56"/>
      <c r="CX10" s="59"/>
      <c r="CY10" s="56"/>
      <c r="CZ10" s="59"/>
      <c r="DA10" s="56"/>
      <c r="DB10" s="59"/>
      <c r="DC10" s="49">
        <f t="shared" si="2"/>
        <v>0</v>
      </c>
      <c r="DD10" s="50">
        <f t="shared" si="3"/>
        <v>0</v>
      </c>
    </row>
    <row r="11" spans="1:108">
      <c r="A11" s="3"/>
      <c r="B11" s="8"/>
      <c r="C11" s="45"/>
      <c r="D11" s="53"/>
      <c r="E11" s="45"/>
      <c r="F11" s="53"/>
      <c r="G11" s="54"/>
      <c r="H11" s="55"/>
      <c r="I11" s="56"/>
      <c r="J11" s="59"/>
      <c r="K11" s="57"/>
      <c r="L11" s="60"/>
      <c r="M11" s="56"/>
      <c r="N11" s="59"/>
      <c r="O11" s="57"/>
      <c r="P11" s="60"/>
      <c r="Q11" s="56"/>
      <c r="R11" s="59"/>
      <c r="S11" s="57"/>
      <c r="T11" s="60"/>
      <c r="U11" s="56"/>
      <c r="V11" s="59"/>
      <c r="W11" s="57"/>
      <c r="X11" s="60"/>
      <c r="Y11" s="56"/>
      <c r="Z11" s="59"/>
      <c r="AA11" s="56"/>
      <c r="AB11" s="59"/>
      <c r="AC11" s="56"/>
      <c r="AD11" s="59"/>
      <c r="AE11" s="56"/>
      <c r="AF11" s="59"/>
      <c r="AG11" s="56"/>
      <c r="AH11" s="59"/>
      <c r="AI11" s="56"/>
      <c r="AJ11" s="59"/>
      <c r="AK11" s="56"/>
      <c r="AL11" s="59"/>
      <c r="AM11" s="56"/>
      <c r="AN11" s="59"/>
      <c r="AO11" s="56"/>
      <c r="AP11" s="59"/>
      <c r="AQ11" s="56"/>
      <c r="AR11" s="59"/>
      <c r="AS11" s="56"/>
      <c r="AT11" s="59"/>
      <c r="AU11" s="56"/>
      <c r="AV11" s="59"/>
      <c r="AW11" s="56"/>
      <c r="AX11" s="59"/>
      <c r="AY11" s="56"/>
      <c r="AZ11" s="59"/>
      <c r="BA11" s="56"/>
      <c r="BB11" s="59"/>
      <c r="BC11" s="56"/>
      <c r="BD11" s="59"/>
      <c r="BE11" s="56"/>
      <c r="BF11" s="59"/>
      <c r="BG11" s="56"/>
      <c r="BH11" s="59"/>
      <c r="BI11" s="56"/>
      <c r="BJ11" s="59"/>
      <c r="BK11" s="56"/>
      <c r="BL11" s="59"/>
      <c r="BM11" s="56"/>
      <c r="BN11" s="59"/>
      <c r="BO11" s="56"/>
      <c r="BP11" s="59"/>
      <c r="BQ11" s="56"/>
      <c r="BR11" s="59"/>
      <c r="BS11" s="56"/>
      <c r="BT11" s="59"/>
      <c r="BU11" s="56"/>
      <c r="BV11" s="59"/>
      <c r="BW11" s="56"/>
      <c r="BX11" s="59"/>
      <c r="BY11" s="56"/>
      <c r="BZ11" s="59"/>
      <c r="CA11" s="56"/>
      <c r="CB11" s="59"/>
      <c r="CC11" s="56"/>
      <c r="CD11" s="59"/>
      <c r="CE11" s="56"/>
      <c r="CF11" s="59"/>
      <c r="CG11" s="56"/>
      <c r="CH11" s="59"/>
      <c r="CI11" s="56"/>
      <c r="CJ11" s="59"/>
      <c r="CK11" s="56"/>
      <c r="CL11" s="59"/>
      <c r="CM11" s="56"/>
      <c r="CN11" s="59"/>
      <c r="CO11" s="56"/>
      <c r="CP11" s="59"/>
      <c r="CQ11" s="56"/>
      <c r="CR11" s="59"/>
      <c r="CS11" s="56"/>
      <c r="CT11" s="59"/>
      <c r="CU11" s="56"/>
      <c r="CV11" s="59"/>
      <c r="CW11" s="56"/>
      <c r="CX11" s="59"/>
      <c r="CY11" s="56"/>
      <c r="CZ11" s="59"/>
      <c r="DA11" s="56"/>
      <c r="DB11" s="59"/>
      <c r="DC11" s="49">
        <f t="shared" si="2"/>
        <v>0</v>
      </c>
      <c r="DD11" s="50">
        <f t="shared" si="3"/>
        <v>0</v>
      </c>
    </row>
    <row r="12" spans="1:108">
      <c r="A12" s="3"/>
      <c r="B12" s="8"/>
      <c r="C12" s="45"/>
      <c r="D12" s="53"/>
      <c r="E12" s="45"/>
      <c r="F12" s="53"/>
      <c r="G12" s="54"/>
      <c r="H12" s="55"/>
      <c r="I12" s="56"/>
      <c r="J12" s="59"/>
      <c r="K12" s="57"/>
      <c r="L12" s="60"/>
      <c r="M12" s="56"/>
      <c r="N12" s="59"/>
      <c r="O12" s="57"/>
      <c r="P12" s="60"/>
      <c r="Q12" s="56"/>
      <c r="R12" s="59"/>
      <c r="S12" s="57"/>
      <c r="T12" s="60"/>
      <c r="U12" s="56"/>
      <c r="V12" s="59"/>
      <c r="W12" s="57"/>
      <c r="X12" s="60"/>
      <c r="Y12" s="56"/>
      <c r="Z12" s="59"/>
      <c r="AA12" s="56"/>
      <c r="AB12" s="59"/>
      <c r="AC12" s="56"/>
      <c r="AD12" s="59"/>
      <c r="AE12" s="56"/>
      <c r="AF12" s="59"/>
      <c r="AG12" s="56"/>
      <c r="AH12" s="59"/>
      <c r="AI12" s="56"/>
      <c r="AJ12" s="59"/>
      <c r="AK12" s="56"/>
      <c r="AL12" s="59"/>
      <c r="AM12" s="56"/>
      <c r="AN12" s="59"/>
      <c r="AO12" s="56"/>
      <c r="AP12" s="59"/>
      <c r="AQ12" s="56"/>
      <c r="AR12" s="59"/>
      <c r="AS12" s="56"/>
      <c r="AT12" s="59"/>
      <c r="AU12" s="56"/>
      <c r="AV12" s="59"/>
      <c r="AW12" s="56"/>
      <c r="AX12" s="59"/>
      <c r="AY12" s="56"/>
      <c r="AZ12" s="59"/>
      <c r="BA12" s="56"/>
      <c r="BB12" s="59"/>
      <c r="BC12" s="56"/>
      <c r="BD12" s="59"/>
      <c r="BE12" s="56"/>
      <c r="BF12" s="59"/>
      <c r="BG12" s="56"/>
      <c r="BH12" s="59"/>
      <c r="BI12" s="56"/>
      <c r="BJ12" s="59"/>
      <c r="BK12" s="56"/>
      <c r="BL12" s="59"/>
      <c r="BM12" s="56"/>
      <c r="BN12" s="59"/>
      <c r="BO12" s="56"/>
      <c r="BP12" s="59"/>
      <c r="BQ12" s="56"/>
      <c r="BR12" s="59"/>
      <c r="BS12" s="56"/>
      <c r="BT12" s="59"/>
      <c r="BU12" s="56"/>
      <c r="BV12" s="59"/>
      <c r="BW12" s="56"/>
      <c r="BX12" s="59"/>
      <c r="BY12" s="56"/>
      <c r="BZ12" s="59"/>
      <c r="CA12" s="56"/>
      <c r="CB12" s="59"/>
      <c r="CC12" s="56"/>
      <c r="CD12" s="59"/>
      <c r="CE12" s="56"/>
      <c r="CF12" s="59"/>
      <c r="CG12" s="56"/>
      <c r="CH12" s="59"/>
      <c r="CI12" s="56"/>
      <c r="CJ12" s="59"/>
      <c r="CK12" s="56"/>
      <c r="CL12" s="59"/>
      <c r="CM12" s="56"/>
      <c r="CN12" s="59"/>
      <c r="CO12" s="56"/>
      <c r="CP12" s="59"/>
      <c r="CQ12" s="56"/>
      <c r="CR12" s="59"/>
      <c r="CS12" s="56"/>
      <c r="CT12" s="59"/>
      <c r="CU12" s="56"/>
      <c r="CV12" s="59"/>
      <c r="CW12" s="56"/>
      <c r="CX12" s="59"/>
      <c r="CY12" s="56"/>
      <c r="CZ12" s="59"/>
      <c r="DA12" s="56"/>
      <c r="DB12" s="59"/>
      <c r="DC12" s="49">
        <f t="shared" si="2"/>
        <v>0</v>
      </c>
      <c r="DD12" s="50">
        <f t="shared" si="3"/>
        <v>0</v>
      </c>
    </row>
    <row r="13" spans="1:108">
      <c r="A13" s="3"/>
      <c r="B13" s="8"/>
      <c r="C13" s="45"/>
      <c r="D13" s="53"/>
      <c r="E13" s="45"/>
      <c r="F13" s="53"/>
      <c r="G13" s="54"/>
      <c r="H13" s="55"/>
      <c r="I13" s="56"/>
      <c r="J13" s="59"/>
      <c r="K13" s="57"/>
      <c r="L13" s="60"/>
      <c r="M13" s="56"/>
      <c r="N13" s="59"/>
      <c r="O13" s="57"/>
      <c r="P13" s="60"/>
      <c r="Q13" s="56"/>
      <c r="R13" s="59"/>
      <c r="S13" s="57"/>
      <c r="T13" s="60"/>
      <c r="U13" s="56"/>
      <c r="V13" s="59"/>
      <c r="W13" s="57"/>
      <c r="X13" s="60"/>
      <c r="Y13" s="56"/>
      <c r="Z13" s="59"/>
      <c r="AA13" s="56"/>
      <c r="AB13" s="59"/>
      <c r="AC13" s="56"/>
      <c r="AD13" s="59"/>
      <c r="AE13" s="56"/>
      <c r="AF13" s="59"/>
      <c r="AG13" s="56"/>
      <c r="AH13" s="59"/>
      <c r="AI13" s="56"/>
      <c r="AJ13" s="59"/>
      <c r="AK13" s="56"/>
      <c r="AL13" s="59"/>
      <c r="AM13" s="56"/>
      <c r="AN13" s="59"/>
      <c r="AO13" s="56"/>
      <c r="AP13" s="59"/>
      <c r="AQ13" s="56"/>
      <c r="AR13" s="59"/>
      <c r="AS13" s="56"/>
      <c r="AT13" s="59"/>
      <c r="AU13" s="56"/>
      <c r="AV13" s="59"/>
      <c r="AW13" s="56"/>
      <c r="AX13" s="59"/>
      <c r="AY13" s="56"/>
      <c r="AZ13" s="59"/>
      <c r="BA13" s="56"/>
      <c r="BB13" s="59"/>
      <c r="BC13" s="56"/>
      <c r="BD13" s="59"/>
      <c r="BE13" s="56"/>
      <c r="BF13" s="59"/>
      <c r="BG13" s="56"/>
      <c r="BH13" s="59"/>
      <c r="BI13" s="56"/>
      <c r="BJ13" s="59"/>
      <c r="BK13" s="56"/>
      <c r="BL13" s="59"/>
      <c r="BM13" s="56"/>
      <c r="BN13" s="59"/>
      <c r="BO13" s="56"/>
      <c r="BP13" s="59"/>
      <c r="BQ13" s="56"/>
      <c r="BR13" s="59"/>
      <c r="BS13" s="56"/>
      <c r="BT13" s="59"/>
      <c r="BU13" s="56"/>
      <c r="BV13" s="59"/>
      <c r="BW13" s="56"/>
      <c r="BX13" s="59"/>
      <c r="BY13" s="56"/>
      <c r="BZ13" s="59"/>
      <c r="CA13" s="56"/>
      <c r="CB13" s="59"/>
      <c r="CC13" s="56"/>
      <c r="CD13" s="59"/>
      <c r="CE13" s="56"/>
      <c r="CF13" s="59"/>
      <c r="CG13" s="56"/>
      <c r="CH13" s="59"/>
      <c r="CI13" s="56"/>
      <c r="CJ13" s="59"/>
      <c r="CK13" s="56"/>
      <c r="CL13" s="59"/>
      <c r="CM13" s="56"/>
      <c r="CN13" s="59"/>
      <c r="CO13" s="56"/>
      <c r="CP13" s="59"/>
      <c r="CQ13" s="56"/>
      <c r="CR13" s="59"/>
      <c r="CS13" s="56"/>
      <c r="CT13" s="59"/>
      <c r="CU13" s="56"/>
      <c r="CV13" s="59"/>
      <c r="CW13" s="56"/>
      <c r="CX13" s="59"/>
      <c r="CY13" s="56"/>
      <c r="CZ13" s="59"/>
      <c r="DA13" s="56"/>
      <c r="DB13" s="59"/>
      <c r="DC13" s="49">
        <f t="shared" si="2"/>
        <v>0</v>
      </c>
      <c r="DD13" s="50">
        <f t="shared" si="3"/>
        <v>0</v>
      </c>
    </row>
    <row r="14" spans="1:108">
      <c r="A14" s="3"/>
      <c r="B14" s="8"/>
      <c r="C14" s="45"/>
      <c r="D14" s="53"/>
      <c r="E14" s="45"/>
      <c r="F14" s="53"/>
      <c r="G14" s="54"/>
      <c r="H14" s="55"/>
      <c r="I14" s="56"/>
      <c r="J14" s="59"/>
      <c r="K14" s="57"/>
      <c r="L14" s="60"/>
      <c r="M14" s="56"/>
      <c r="N14" s="59"/>
      <c r="O14" s="57"/>
      <c r="P14" s="60"/>
      <c r="Q14" s="56"/>
      <c r="R14" s="59"/>
      <c r="S14" s="57"/>
      <c r="T14" s="60"/>
      <c r="U14" s="56"/>
      <c r="V14" s="59"/>
      <c r="W14" s="57"/>
      <c r="X14" s="60"/>
      <c r="Y14" s="56"/>
      <c r="Z14" s="59"/>
      <c r="AA14" s="56"/>
      <c r="AB14" s="59"/>
      <c r="AC14" s="56"/>
      <c r="AD14" s="59"/>
      <c r="AE14" s="56"/>
      <c r="AF14" s="59"/>
      <c r="AG14" s="56"/>
      <c r="AH14" s="59"/>
      <c r="AI14" s="56"/>
      <c r="AJ14" s="59"/>
      <c r="AK14" s="56"/>
      <c r="AL14" s="59"/>
      <c r="AM14" s="56"/>
      <c r="AN14" s="59"/>
      <c r="AO14" s="56"/>
      <c r="AP14" s="59"/>
      <c r="AQ14" s="56"/>
      <c r="AR14" s="59"/>
      <c r="AS14" s="56"/>
      <c r="AT14" s="59"/>
      <c r="AU14" s="56"/>
      <c r="AV14" s="59"/>
      <c r="AW14" s="56"/>
      <c r="AX14" s="59"/>
      <c r="AY14" s="56"/>
      <c r="AZ14" s="59"/>
      <c r="BA14" s="56"/>
      <c r="BB14" s="59"/>
      <c r="BC14" s="56"/>
      <c r="BD14" s="59"/>
      <c r="BE14" s="56"/>
      <c r="BF14" s="59"/>
      <c r="BG14" s="56"/>
      <c r="BH14" s="59"/>
      <c r="BI14" s="56"/>
      <c r="BJ14" s="59"/>
      <c r="BK14" s="56"/>
      <c r="BL14" s="59"/>
      <c r="BM14" s="56"/>
      <c r="BN14" s="59"/>
      <c r="BO14" s="56"/>
      <c r="BP14" s="59"/>
      <c r="BQ14" s="56"/>
      <c r="BR14" s="59"/>
      <c r="BS14" s="56"/>
      <c r="BT14" s="59"/>
      <c r="BU14" s="56"/>
      <c r="BV14" s="59"/>
      <c r="BW14" s="56"/>
      <c r="BX14" s="59"/>
      <c r="BY14" s="56"/>
      <c r="BZ14" s="59"/>
      <c r="CA14" s="56"/>
      <c r="CB14" s="59"/>
      <c r="CC14" s="56"/>
      <c r="CD14" s="59"/>
      <c r="CE14" s="56"/>
      <c r="CF14" s="59"/>
      <c r="CG14" s="56"/>
      <c r="CH14" s="59"/>
      <c r="CI14" s="56"/>
      <c r="CJ14" s="59"/>
      <c r="CK14" s="56"/>
      <c r="CL14" s="59"/>
      <c r="CM14" s="56"/>
      <c r="CN14" s="59"/>
      <c r="CO14" s="56"/>
      <c r="CP14" s="59"/>
      <c r="CQ14" s="56"/>
      <c r="CR14" s="59"/>
      <c r="CS14" s="56"/>
      <c r="CT14" s="59"/>
      <c r="CU14" s="56"/>
      <c r="CV14" s="59"/>
      <c r="CW14" s="56"/>
      <c r="CX14" s="59"/>
      <c r="CY14" s="56"/>
      <c r="CZ14" s="59"/>
      <c r="DA14" s="56"/>
      <c r="DB14" s="59"/>
      <c r="DC14" s="49">
        <f t="shared" si="2"/>
        <v>0</v>
      </c>
      <c r="DD14" s="50">
        <f t="shared" si="3"/>
        <v>0</v>
      </c>
    </row>
    <row r="15" spans="1:108">
      <c r="A15" s="3"/>
      <c r="B15" s="8"/>
      <c r="C15" s="45"/>
      <c r="D15" s="53"/>
      <c r="E15" s="45"/>
      <c r="F15" s="53"/>
      <c r="G15" s="54"/>
      <c r="H15" s="55"/>
      <c r="I15" s="56"/>
      <c r="J15" s="59"/>
      <c r="K15" s="57"/>
      <c r="L15" s="60"/>
      <c r="M15" s="56"/>
      <c r="N15" s="59"/>
      <c r="O15" s="57"/>
      <c r="P15" s="60"/>
      <c r="Q15" s="56"/>
      <c r="R15" s="59"/>
      <c r="S15" s="57"/>
      <c r="T15" s="60"/>
      <c r="U15" s="56"/>
      <c r="V15" s="59"/>
      <c r="W15" s="57"/>
      <c r="X15" s="60"/>
      <c r="Y15" s="56"/>
      <c r="Z15" s="59"/>
      <c r="AA15" s="56"/>
      <c r="AB15" s="59"/>
      <c r="AC15" s="56"/>
      <c r="AD15" s="59"/>
      <c r="AE15" s="56"/>
      <c r="AF15" s="59"/>
      <c r="AG15" s="56"/>
      <c r="AH15" s="59"/>
      <c r="AI15" s="56"/>
      <c r="AJ15" s="59"/>
      <c r="AK15" s="56"/>
      <c r="AL15" s="59"/>
      <c r="AM15" s="56"/>
      <c r="AN15" s="59"/>
      <c r="AO15" s="56"/>
      <c r="AP15" s="59"/>
      <c r="AQ15" s="56"/>
      <c r="AR15" s="59"/>
      <c r="AS15" s="56"/>
      <c r="AT15" s="59"/>
      <c r="AU15" s="56"/>
      <c r="AV15" s="59"/>
      <c r="AW15" s="56"/>
      <c r="AX15" s="59"/>
      <c r="AY15" s="56"/>
      <c r="AZ15" s="59"/>
      <c r="BA15" s="56"/>
      <c r="BB15" s="59"/>
      <c r="BC15" s="56"/>
      <c r="BD15" s="59"/>
      <c r="BE15" s="56"/>
      <c r="BF15" s="59"/>
      <c r="BG15" s="56"/>
      <c r="BH15" s="59"/>
      <c r="BI15" s="56"/>
      <c r="BJ15" s="59"/>
      <c r="BK15" s="56"/>
      <c r="BL15" s="59"/>
      <c r="BM15" s="56"/>
      <c r="BN15" s="59"/>
      <c r="BO15" s="56"/>
      <c r="BP15" s="59"/>
      <c r="BQ15" s="56"/>
      <c r="BR15" s="59"/>
      <c r="BS15" s="56"/>
      <c r="BT15" s="59"/>
      <c r="BU15" s="56"/>
      <c r="BV15" s="59"/>
      <c r="BW15" s="56"/>
      <c r="BX15" s="59"/>
      <c r="BY15" s="56"/>
      <c r="BZ15" s="59"/>
      <c r="CA15" s="56"/>
      <c r="CB15" s="59"/>
      <c r="CC15" s="56"/>
      <c r="CD15" s="59"/>
      <c r="CE15" s="56"/>
      <c r="CF15" s="59"/>
      <c r="CG15" s="56"/>
      <c r="CH15" s="59"/>
      <c r="CI15" s="56"/>
      <c r="CJ15" s="59"/>
      <c r="CK15" s="56"/>
      <c r="CL15" s="59"/>
      <c r="CM15" s="56"/>
      <c r="CN15" s="59"/>
      <c r="CO15" s="56"/>
      <c r="CP15" s="59"/>
      <c r="CQ15" s="56"/>
      <c r="CR15" s="59"/>
      <c r="CS15" s="56"/>
      <c r="CT15" s="59"/>
      <c r="CU15" s="56"/>
      <c r="CV15" s="59"/>
      <c r="CW15" s="56"/>
      <c r="CX15" s="59"/>
      <c r="CY15" s="56"/>
      <c r="CZ15" s="59"/>
      <c r="DA15" s="56"/>
      <c r="DB15" s="59"/>
      <c r="DC15" s="49">
        <f t="shared" si="2"/>
        <v>0</v>
      </c>
      <c r="DD15" s="50">
        <f t="shared" si="3"/>
        <v>0</v>
      </c>
    </row>
    <row r="16" spans="1:108">
      <c r="A16" s="3"/>
      <c r="B16" s="8"/>
      <c r="C16" s="45"/>
      <c r="D16" s="53"/>
      <c r="E16" s="45"/>
      <c r="F16" s="53"/>
      <c r="G16" s="54"/>
      <c r="H16" s="55"/>
      <c r="I16" s="56"/>
      <c r="J16" s="59"/>
      <c r="K16" s="57"/>
      <c r="L16" s="60"/>
      <c r="M16" s="56"/>
      <c r="N16" s="59"/>
      <c r="O16" s="57"/>
      <c r="P16" s="60"/>
      <c r="Q16" s="56"/>
      <c r="R16" s="59"/>
      <c r="S16" s="57"/>
      <c r="T16" s="60"/>
      <c r="U16" s="56"/>
      <c r="V16" s="59"/>
      <c r="W16" s="57"/>
      <c r="X16" s="60"/>
      <c r="Y16" s="56"/>
      <c r="Z16" s="59"/>
      <c r="AA16" s="56"/>
      <c r="AB16" s="59"/>
      <c r="AC16" s="56"/>
      <c r="AD16" s="59"/>
      <c r="AE16" s="56"/>
      <c r="AF16" s="59"/>
      <c r="AG16" s="56"/>
      <c r="AH16" s="59"/>
      <c r="AI16" s="56"/>
      <c r="AJ16" s="59"/>
      <c r="AK16" s="56"/>
      <c r="AL16" s="59"/>
      <c r="AM16" s="56"/>
      <c r="AN16" s="59"/>
      <c r="AO16" s="56"/>
      <c r="AP16" s="59"/>
      <c r="AQ16" s="56"/>
      <c r="AR16" s="59"/>
      <c r="AS16" s="56"/>
      <c r="AT16" s="59"/>
      <c r="AU16" s="56"/>
      <c r="AV16" s="59"/>
      <c r="AW16" s="56"/>
      <c r="AX16" s="59"/>
      <c r="AY16" s="56"/>
      <c r="AZ16" s="59"/>
      <c r="BA16" s="56"/>
      <c r="BB16" s="59"/>
      <c r="BC16" s="56"/>
      <c r="BD16" s="59"/>
      <c r="BE16" s="56"/>
      <c r="BF16" s="59"/>
      <c r="BG16" s="56"/>
      <c r="BH16" s="59"/>
      <c r="BI16" s="56"/>
      <c r="BJ16" s="59"/>
      <c r="BK16" s="56"/>
      <c r="BL16" s="59"/>
      <c r="BM16" s="56"/>
      <c r="BN16" s="59"/>
      <c r="BO16" s="56"/>
      <c r="BP16" s="59"/>
      <c r="BQ16" s="56"/>
      <c r="BR16" s="59"/>
      <c r="BS16" s="56"/>
      <c r="BT16" s="59"/>
      <c r="BU16" s="56"/>
      <c r="BV16" s="59"/>
      <c r="BW16" s="56"/>
      <c r="BX16" s="59"/>
      <c r="BY16" s="56"/>
      <c r="BZ16" s="59"/>
      <c r="CA16" s="56"/>
      <c r="CB16" s="59"/>
      <c r="CC16" s="56"/>
      <c r="CD16" s="59"/>
      <c r="CE16" s="56"/>
      <c r="CF16" s="59"/>
      <c r="CG16" s="56"/>
      <c r="CH16" s="59"/>
      <c r="CI16" s="56"/>
      <c r="CJ16" s="59"/>
      <c r="CK16" s="56"/>
      <c r="CL16" s="59"/>
      <c r="CM16" s="56"/>
      <c r="CN16" s="59"/>
      <c r="CO16" s="56"/>
      <c r="CP16" s="59"/>
      <c r="CQ16" s="56"/>
      <c r="CR16" s="59"/>
      <c r="CS16" s="56"/>
      <c r="CT16" s="59"/>
      <c r="CU16" s="56"/>
      <c r="CV16" s="59"/>
      <c r="CW16" s="56"/>
      <c r="CX16" s="59"/>
      <c r="CY16" s="56"/>
      <c r="CZ16" s="59"/>
      <c r="DA16" s="56"/>
      <c r="DB16" s="59"/>
      <c r="DC16" s="49">
        <f t="shared" si="2"/>
        <v>0</v>
      </c>
      <c r="DD16" s="50">
        <f t="shared" si="3"/>
        <v>0</v>
      </c>
    </row>
    <row r="17" spans="1:108">
      <c r="A17" s="3"/>
      <c r="B17" s="8"/>
      <c r="C17" s="45"/>
      <c r="D17" s="53"/>
      <c r="E17" s="45"/>
      <c r="F17" s="53"/>
      <c r="G17" s="54"/>
      <c r="H17" s="55"/>
      <c r="I17" s="56"/>
      <c r="J17" s="59"/>
      <c r="K17" s="57"/>
      <c r="L17" s="60"/>
      <c r="M17" s="56"/>
      <c r="N17" s="59"/>
      <c r="O17" s="57"/>
      <c r="P17" s="60"/>
      <c r="Q17" s="56"/>
      <c r="R17" s="59"/>
      <c r="S17" s="57"/>
      <c r="T17" s="60"/>
      <c r="U17" s="56"/>
      <c r="V17" s="59"/>
      <c r="W17" s="57"/>
      <c r="X17" s="60"/>
      <c r="Y17" s="56"/>
      <c r="Z17" s="59"/>
      <c r="AA17" s="56"/>
      <c r="AB17" s="59"/>
      <c r="AC17" s="56"/>
      <c r="AD17" s="59"/>
      <c r="AE17" s="56"/>
      <c r="AF17" s="59"/>
      <c r="AG17" s="56"/>
      <c r="AH17" s="59"/>
      <c r="AI17" s="56"/>
      <c r="AJ17" s="59"/>
      <c r="AK17" s="56"/>
      <c r="AL17" s="59"/>
      <c r="AM17" s="56"/>
      <c r="AN17" s="59"/>
      <c r="AO17" s="56"/>
      <c r="AP17" s="59"/>
      <c r="AQ17" s="56"/>
      <c r="AR17" s="59"/>
      <c r="AS17" s="56"/>
      <c r="AT17" s="59"/>
      <c r="AU17" s="56"/>
      <c r="AV17" s="59"/>
      <c r="AW17" s="56"/>
      <c r="AX17" s="59"/>
      <c r="AY17" s="56"/>
      <c r="AZ17" s="59"/>
      <c r="BA17" s="56"/>
      <c r="BB17" s="59"/>
      <c r="BC17" s="56"/>
      <c r="BD17" s="59"/>
      <c r="BE17" s="56"/>
      <c r="BF17" s="59"/>
      <c r="BG17" s="56"/>
      <c r="BH17" s="59"/>
      <c r="BI17" s="56"/>
      <c r="BJ17" s="59"/>
      <c r="BK17" s="56"/>
      <c r="BL17" s="59"/>
      <c r="BM17" s="56"/>
      <c r="BN17" s="59"/>
      <c r="BO17" s="56"/>
      <c r="BP17" s="59"/>
      <c r="BQ17" s="56"/>
      <c r="BR17" s="59"/>
      <c r="BS17" s="56"/>
      <c r="BT17" s="59"/>
      <c r="BU17" s="56"/>
      <c r="BV17" s="59"/>
      <c r="BW17" s="56"/>
      <c r="BX17" s="59"/>
      <c r="BY17" s="56"/>
      <c r="BZ17" s="59"/>
      <c r="CA17" s="56"/>
      <c r="CB17" s="59"/>
      <c r="CC17" s="56"/>
      <c r="CD17" s="59"/>
      <c r="CE17" s="56"/>
      <c r="CF17" s="59"/>
      <c r="CG17" s="56"/>
      <c r="CH17" s="59"/>
      <c r="CI17" s="56"/>
      <c r="CJ17" s="59"/>
      <c r="CK17" s="56"/>
      <c r="CL17" s="59"/>
      <c r="CM17" s="56"/>
      <c r="CN17" s="59"/>
      <c r="CO17" s="56"/>
      <c r="CP17" s="59"/>
      <c r="CQ17" s="56"/>
      <c r="CR17" s="59"/>
      <c r="CS17" s="56"/>
      <c r="CT17" s="59"/>
      <c r="CU17" s="56"/>
      <c r="CV17" s="59"/>
      <c r="CW17" s="56"/>
      <c r="CX17" s="59"/>
      <c r="CY17" s="56"/>
      <c r="CZ17" s="59"/>
      <c r="DA17" s="56"/>
      <c r="DB17" s="59"/>
      <c r="DC17" s="49">
        <f t="shared" si="2"/>
        <v>0</v>
      </c>
      <c r="DD17" s="50">
        <f t="shared" si="3"/>
        <v>0</v>
      </c>
    </row>
    <row r="18" spans="1:108">
      <c r="A18" s="3"/>
      <c r="B18" s="8"/>
      <c r="C18" s="45"/>
      <c r="D18" s="53"/>
      <c r="E18" s="45"/>
      <c r="F18" s="53"/>
      <c r="G18" s="54"/>
      <c r="H18" s="55"/>
      <c r="I18" s="56"/>
      <c r="J18" s="59"/>
      <c r="K18" s="57"/>
      <c r="L18" s="60"/>
      <c r="M18" s="56"/>
      <c r="N18" s="59"/>
      <c r="O18" s="57"/>
      <c r="P18" s="60"/>
      <c r="Q18" s="56"/>
      <c r="R18" s="59"/>
      <c r="S18" s="57"/>
      <c r="T18" s="60"/>
      <c r="U18" s="56"/>
      <c r="V18" s="59"/>
      <c r="W18" s="57"/>
      <c r="X18" s="60"/>
      <c r="Y18" s="56"/>
      <c r="Z18" s="59"/>
      <c r="AA18" s="56"/>
      <c r="AB18" s="59"/>
      <c r="AC18" s="56"/>
      <c r="AD18" s="59"/>
      <c r="AE18" s="56"/>
      <c r="AF18" s="59"/>
      <c r="AG18" s="56"/>
      <c r="AH18" s="59"/>
      <c r="AI18" s="56"/>
      <c r="AJ18" s="59"/>
      <c r="AK18" s="56"/>
      <c r="AL18" s="59"/>
      <c r="AM18" s="56"/>
      <c r="AN18" s="59"/>
      <c r="AO18" s="56"/>
      <c r="AP18" s="59"/>
      <c r="AQ18" s="56"/>
      <c r="AR18" s="59"/>
      <c r="AS18" s="56"/>
      <c r="AT18" s="59"/>
      <c r="AU18" s="56"/>
      <c r="AV18" s="59"/>
      <c r="AW18" s="56"/>
      <c r="AX18" s="59"/>
      <c r="AY18" s="56"/>
      <c r="AZ18" s="59"/>
      <c r="BA18" s="56"/>
      <c r="BB18" s="59"/>
      <c r="BC18" s="56"/>
      <c r="BD18" s="59"/>
      <c r="BE18" s="56"/>
      <c r="BF18" s="59"/>
      <c r="BG18" s="56"/>
      <c r="BH18" s="59"/>
      <c r="BI18" s="56"/>
      <c r="BJ18" s="59"/>
      <c r="BK18" s="56"/>
      <c r="BL18" s="59"/>
      <c r="BM18" s="56"/>
      <c r="BN18" s="59"/>
      <c r="BO18" s="56"/>
      <c r="BP18" s="59"/>
      <c r="BQ18" s="56"/>
      <c r="BR18" s="59"/>
      <c r="BS18" s="56"/>
      <c r="BT18" s="59"/>
      <c r="BU18" s="56"/>
      <c r="BV18" s="59"/>
      <c r="BW18" s="56"/>
      <c r="BX18" s="59"/>
      <c r="BY18" s="56"/>
      <c r="BZ18" s="59"/>
      <c r="CA18" s="56"/>
      <c r="CB18" s="59"/>
      <c r="CC18" s="56"/>
      <c r="CD18" s="59"/>
      <c r="CE18" s="56"/>
      <c r="CF18" s="59"/>
      <c r="CG18" s="56"/>
      <c r="CH18" s="59"/>
      <c r="CI18" s="56"/>
      <c r="CJ18" s="59"/>
      <c r="CK18" s="56"/>
      <c r="CL18" s="59"/>
      <c r="CM18" s="56"/>
      <c r="CN18" s="59"/>
      <c r="CO18" s="56"/>
      <c r="CP18" s="59"/>
      <c r="CQ18" s="56"/>
      <c r="CR18" s="59"/>
      <c r="CS18" s="56"/>
      <c r="CT18" s="59"/>
      <c r="CU18" s="56"/>
      <c r="CV18" s="59"/>
      <c r="CW18" s="56"/>
      <c r="CX18" s="59"/>
      <c r="CY18" s="56"/>
      <c r="CZ18" s="59"/>
      <c r="DA18" s="56"/>
      <c r="DB18" s="59"/>
      <c r="DC18" s="49">
        <f t="shared" si="2"/>
        <v>0</v>
      </c>
      <c r="DD18" s="50">
        <f t="shared" si="3"/>
        <v>0</v>
      </c>
    </row>
    <row r="19" spans="1:108">
      <c r="A19" s="3"/>
      <c r="B19" s="8"/>
      <c r="C19" s="45"/>
      <c r="D19" s="53"/>
      <c r="E19" s="45"/>
      <c r="F19" s="53"/>
      <c r="G19" s="54"/>
      <c r="H19" s="55"/>
      <c r="I19" s="56"/>
      <c r="J19" s="59"/>
      <c r="K19" s="57"/>
      <c r="L19" s="60"/>
      <c r="M19" s="56"/>
      <c r="N19" s="59"/>
      <c r="O19" s="57"/>
      <c r="P19" s="60"/>
      <c r="Q19" s="56"/>
      <c r="R19" s="59"/>
      <c r="S19" s="57"/>
      <c r="T19" s="60"/>
      <c r="U19" s="56"/>
      <c r="V19" s="59"/>
      <c r="W19" s="57"/>
      <c r="X19" s="60"/>
      <c r="Y19" s="56"/>
      <c r="Z19" s="59"/>
      <c r="AA19" s="56"/>
      <c r="AB19" s="59"/>
      <c r="AC19" s="56"/>
      <c r="AD19" s="59"/>
      <c r="AE19" s="56"/>
      <c r="AF19" s="59"/>
      <c r="AG19" s="56"/>
      <c r="AH19" s="59"/>
      <c r="AI19" s="56"/>
      <c r="AJ19" s="59"/>
      <c r="AK19" s="56"/>
      <c r="AL19" s="59"/>
      <c r="AM19" s="56"/>
      <c r="AN19" s="59"/>
      <c r="AO19" s="56"/>
      <c r="AP19" s="59"/>
      <c r="AQ19" s="56"/>
      <c r="AR19" s="59"/>
      <c r="AS19" s="56"/>
      <c r="AT19" s="59"/>
      <c r="AU19" s="56"/>
      <c r="AV19" s="59"/>
      <c r="AW19" s="56"/>
      <c r="AX19" s="59"/>
      <c r="AY19" s="56"/>
      <c r="AZ19" s="59"/>
      <c r="BA19" s="56"/>
      <c r="BB19" s="59"/>
      <c r="BC19" s="56"/>
      <c r="BD19" s="59"/>
      <c r="BE19" s="56"/>
      <c r="BF19" s="59"/>
      <c r="BG19" s="56"/>
      <c r="BH19" s="59"/>
      <c r="BI19" s="56"/>
      <c r="BJ19" s="59"/>
      <c r="BK19" s="56"/>
      <c r="BL19" s="59"/>
      <c r="BM19" s="56"/>
      <c r="BN19" s="59"/>
      <c r="BO19" s="56"/>
      <c r="BP19" s="59"/>
      <c r="BQ19" s="56"/>
      <c r="BR19" s="59"/>
      <c r="BS19" s="56"/>
      <c r="BT19" s="59"/>
      <c r="BU19" s="56"/>
      <c r="BV19" s="59"/>
      <c r="BW19" s="56"/>
      <c r="BX19" s="59"/>
      <c r="BY19" s="56"/>
      <c r="BZ19" s="59"/>
      <c r="CA19" s="56"/>
      <c r="CB19" s="59"/>
      <c r="CC19" s="56"/>
      <c r="CD19" s="59"/>
      <c r="CE19" s="56"/>
      <c r="CF19" s="59"/>
      <c r="CG19" s="56"/>
      <c r="CH19" s="59"/>
      <c r="CI19" s="56"/>
      <c r="CJ19" s="59"/>
      <c r="CK19" s="56"/>
      <c r="CL19" s="59"/>
      <c r="CM19" s="56"/>
      <c r="CN19" s="59"/>
      <c r="CO19" s="56"/>
      <c r="CP19" s="59"/>
      <c r="CQ19" s="56"/>
      <c r="CR19" s="59"/>
      <c r="CS19" s="56"/>
      <c r="CT19" s="59"/>
      <c r="CU19" s="56"/>
      <c r="CV19" s="59"/>
      <c r="CW19" s="56"/>
      <c r="CX19" s="59"/>
      <c r="CY19" s="56"/>
      <c r="CZ19" s="59"/>
      <c r="DA19" s="56"/>
      <c r="DB19" s="59"/>
      <c r="DC19" s="49">
        <f t="shared" si="2"/>
        <v>0</v>
      </c>
      <c r="DD19" s="50">
        <f t="shared" si="3"/>
        <v>0</v>
      </c>
    </row>
    <row r="20" spans="1:108">
      <c r="A20" s="3"/>
      <c r="B20" s="8"/>
      <c r="C20" s="45"/>
      <c r="D20" s="53"/>
      <c r="E20" s="45"/>
      <c r="F20" s="53"/>
      <c r="G20" s="54"/>
      <c r="H20" s="55"/>
      <c r="I20" s="56"/>
      <c r="J20" s="59"/>
      <c r="K20" s="57"/>
      <c r="L20" s="60"/>
      <c r="M20" s="56"/>
      <c r="N20" s="59"/>
      <c r="O20" s="57"/>
      <c r="P20" s="60"/>
      <c r="Q20" s="56"/>
      <c r="R20" s="59"/>
      <c r="S20" s="57"/>
      <c r="T20" s="60"/>
      <c r="U20" s="56"/>
      <c r="V20" s="59"/>
      <c r="W20" s="57"/>
      <c r="X20" s="60"/>
      <c r="Y20" s="56"/>
      <c r="Z20" s="59"/>
      <c r="AA20" s="56"/>
      <c r="AB20" s="59"/>
      <c r="AC20" s="56"/>
      <c r="AD20" s="59"/>
      <c r="AE20" s="56"/>
      <c r="AF20" s="59"/>
      <c r="AG20" s="56"/>
      <c r="AH20" s="59"/>
      <c r="AI20" s="56"/>
      <c r="AJ20" s="59"/>
      <c r="AK20" s="56"/>
      <c r="AL20" s="59"/>
      <c r="AM20" s="56"/>
      <c r="AN20" s="59"/>
      <c r="AO20" s="56"/>
      <c r="AP20" s="59"/>
      <c r="AQ20" s="56"/>
      <c r="AR20" s="59"/>
      <c r="AS20" s="56"/>
      <c r="AT20" s="59"/>
      <c r="AU20" s="56"/>
      <c r="AV20" s="59"/>
      <c r="AW20" s="56"/>
      <c r="AX20" s="59"/>
      <c r="AY20" s="56"/>
      <c r="AZ20" s="59"/>
      <c r="BA20" s="56"/>
      <c r="BB20" s="59"/>
      <c r="BC20" s="56"/>
      <c r="BD20" s="59"/>
      <c r="BE20" s="56"/>
      <c r="BF20" s="59"/>
      <c r="BG20" s="56"/>
      <c r="BH20" s="59"/>
      <c r="BI20" s="56"/>
      <c r="BJ20" s="59"/>
      <c r="BK20" s="56"/>
      <c r="BL20" s="59"/>
      <c r="BM20" s="56"/>
      <c r="BN20" s="59"/>
      <c r="BO20" s="56"/>
      <c r="BP20" s="59"/>
      <c r="BQ20" s="56"/>
      <c r="BR20" s="59"/>
      <c r="BS20" s="56"/>
      <c r="BT20" s="59"/>
      <c r="BU20" s="56"/>
      <c r="BV20" s="59"/>
      <c r="BW20" s="56"/>
      <c r="BX20" s="59"/>
      <c r="BY20" s="56"/>
      <c r="BZ20" s="59"/>
      <c r="CA20" s="56"/>
      <c r="CB20" s="59"/>
      <c r="CC20" s="56"/>
      <c r="CD20" s="59"/>
      <c r="CE20" s="56"/>
      <c r="CF20" s="59"/>
      <c r="CG20" s="56"/>
      <c r="CH20" s="59"/>
      <c r="CI20" s="56"/>
      <c r="CJ20" s="59"/>
      <c r="CK20" s="56"/>
      <c r="CL20" s="59"/>
      <c r="CM20" s="56"/>
      <c r="CN20" s="59"/>
      <c r="CO20" s="56"/>
      <c r="CP20" s="59"/>
      <c r="CQ20" s="56"/>
      <c r="CR20" s="59"/>
      <c r="CS20" s="56"/>
      <c r="CT20" s="59"/>
      <c r="CU20" s="56"/>
      <c r="CV20" s="59"/>
      <c r="CW20" s="56"/>
      <c r="CX20" s="59"/>
      <c r="CY20" s="56"/>
      <c r="CZ20" s="59"/>
      <c r="DA20" s="56"/>
      <c r="DB20" s="59"/>
      <c r="DC20" s="49">
        <f t="shared" si="2"/>
        <v>0</v>
      </c>
      <c r="DD20" s="50">
        <f t="shared" si="3"/>
        <v>0</v>
      </c>
    </row>
    <row r="21" spans="1:108" ht="17" thickBot="1">
      <c r="A21" s="7"/>
      <c r="B21" s="9"/>
      <c r="C21" s="46"/>
      <c r="D21" s="61"/>
      <c r="E21" s="46"/>
      <c r="F21" s="61"/>
      <c r="G21" s="62"/>
      <c r="H21" s="63"/>
      <c r="I21" s="64"/>
      <c r="J21" s="65"/>
      <c r="K21" s="66"/>
      <c r="L21" s="67"/>
      <c r="M21" s="64"/>
      <c r="N21" s="65"/>
      <c r="O21" s="66"/>
      <c r="P21" s="67"/>
      <c r="Q21" s="64"/>
      <c r="R21" s="65"/>
      <c r="S21" s="66"/>
      <c r="T21" s="67"/>
      <c r="U21" s="64"/>
      <c r="V21" s="65"/>
      <c r="W21" s="66"/>
      <c r="X21" s="67"/>
      <c r="Y21" s="64"/>
      <c r="Z21" s="65"/>
      <c r="AA21" s="64"/>
      <c r="AB21" s="65"/>
      <c r="AC21" s="64"/>
      <c r="AD21" s="65"/>
      <c r="AE21" s="64"/>
      <c r="AF21" s="65"/>
      <c r="AG21" s="64"/>
      <c r="AH21" s="65"/>
      <c r="AI21" s="64"/>
      <c r="AJ21" s="65"/>
      <c r="AK21" s="64"/>
      <c r="AL21" s="65"/>
      <c r="AM21" s="64"/>
      <c r="AN21" s="65"/>
      <c r="AO21" s="64"/>
      <c r="AP21" s="65"/>
      <c r="AQ21" s="64"/>
      <c r="AR21" s="65"/>
      <c r="AS21" s="64"/>
      <c r="AT21" s="65"/>
      <c r="AU21" s="64"/>
      <c r="AV21" s="65"/>
      <c r="AW21" s="64"/>
      <c r="AX21" s="65"/>
      <c r="AY21" s="64"/>
      <c r="AZ21" s="65"/>
      <c r="BA21" s="64"/>
      <c r="BB21" s="65"/>
      <c r="BC21" s="64"/>
      <c r="BD21" s="65"/>
      <c r="BE21" s="64"/>
      <c r="BF21" s="65"/>
      <c r="BG21" s="64"/>
      <c r="BH21" s="65"/>
      <c r="BI21" s="64"/>
      <c r="BJ21" s="65"/>
      <c r="BK21" s="64"/>
      <c r="BL21" s="65"/>
      <c r="BM21" s="64"/>
      <c r="BN21" s="65"/>
      <c r="BO21" s="64"/>
      <c r="BP21" s="65"/>
      <c r="BQ21" s="64"/>
      <c r="BR21" s="65"/>
      <c r="BS21" s="64"/>
      <c r="BT21" s="65"/>
      <c r="BU21" s="64"/>
      <c r="BV21" s="65"/>
      <c r="BW21" s="64"/>
      <c r="BX21" s="65"/>
      <c r="BY21" s="64"/>
      <c r="BZ21" s="65"/>
      <c r="CA21" s="64"/>
      <c r="CB21" s="65"/>
      <c r="CC21" s="64"/>
      <c r="CD21" s="65"/>
      <c r="CE21" s="64"/>
      <c r="CF21" s="65"/>
      <c r="CG21" s="64"/>
      <c r="CH21" s="65"/>
      <c r="CI21" s="64"/>
      <c r="CJ21" s="65"/>
      <c r="CK21" s="64"/>
      <c r="CL21" s="65"/>
      <c r="CM21" s="64"/>
      <c r="CN21" s="65"/>
      <c r="CO21" s="64"/>
      <c r="CP21" s="65"/>
      <c r="CQ21" s="64"/>
      <c r="CR21" s="65"/>
      <c r="CS21" s="64"/>
      <c r="CT21" s="65"/>
      <c r="CU21" s="64"/>
      <c r="CV21" s="65"/>
      <c r="CW21" s="64"/>
      <c r="CX21" s="65"/>
      <c r="CY21" s="64"/>
      <c r="CZ21" s="65"/>
      <c r="DA21" s="64"/>
      <c r="DB21" s="65"/>
      <c r="DC21" s="49">
        <f t="shared" si="2"/>
        <v>0</v>
      </c>
      <c r="DD21" s="50">
        <f t="shared" si="3"/>
        <v>0</v>
      </c>
    </row>
    <row r="22" spans="1:108" ht="23" customHeight="1" thickBot="1">
      <c r="A22" s="6" t="s">
        <v>13</v>
      </c>
      <c r="B22" s="10"/>
      <c r="C22" s="51"/>
      <c r="D22" s="52">
        <f t="shared" ref="D22:BO22" si="4">SUM(D7:D21)</f>
        <v>0</v>
      </c>
      <c r="E22" s="51">
        <f t="shared" si="4"/>
        <v>380</v>
      </c>
      <c r="F22" s="52">
        <f t="shared" si="4"/>
        <v>430</v>
      </c>
      <c r="G22" s="68">
        <f t="shared" si="4"/>
        <v>0</v>
      </c>
      <c r="H22" s="69">
        <f t="shared" si="4"/>
        <v>0</v>
      </c>
      <c r="I22" s="51">
        <f t="shared" si="4"/>
        <v>0</v>
      </c>
      <c r="J22" s="52">
        <f t="shared" si="4"/>
        <v>0</v>
      </c>
      <c r="K22" s="68">
        <f t="shared" si="4"/>
        <v>0</v>
      </c>
      <c r="L22" s="69">
        <f t="shared" si="4"/>
        <v>0</v>
      </c>
      <c r="M22" s="51">
        <f t="shared" si="4"/>
        <v>0</v>
      </c>
      <c r="N22" s="52">
        <f t="shared" si="4"/>
        <v>0</v>
      </c>
      <c r="O22" s="68">
        <f t="shared" si="4"/>
        <v>0</v>
      </c>
      <c r="P22" s="69">
        <f t="shared" si="4"/>
        <v>0</v>
      </c>
      <c r="Q22" s="51">
        <f t="shared" si="4"/>
        <v>0</v>
      </c>
      <c r="R22" s="52">
        <f t="shared" si="4"/>
        <v>0</v>
      </c>
      <c r="S22" s="68">
        <f t="shared" si="4"/>
        <v>0</v>
      </c>
      <c r="T22" s="69">
        <f t="shared" si="4"/>
        <v>0</v>
      </c>
      <c r="U22" s="51">
        <f t="shared" si="4"/>
        <v>0</v>
      </c>
      <c r="V22" s="52">
        <f t="shared" si="4"/>
        <v>0</v>
      </c>
      <c r="W22" s="68">
        <f t="shared" si="4"/>
        <v>0</v>
      </c>
      <c r="X22" s="69">
        <f t="shared" si="4"/>
        <v>0</v>
      </c>
      <c r="Y22" s="51">
        <f t="shared" si="4"/>
        <v>0</v>
      </c>
      <c r="Z22" s="52">
        <f t="shared" si="4"/>
        <v>0</v>
      </c>
      <c r="AA22" s="51">
        <f t="shared" si="4"/>
        <v>0</v>
      </c>
      <c r="AB22" s="52">
        <f t="shared" si="4"/>
        <v>0</v>
      </c>
      <c r="AC22" s="51">
        <f t="shared" si="4"/>
        <v>0</v>
      </c>
      <c r="AD22" s="52">
        <f t="shared" si="4"/>
        <v>0</v>
      </c>
      <c r="AE22" s="51">
        <f t="shared" si="4"/>
        <v>0</v>
      </c>
      <c r="AF22" s="52">
        <f t="shared" si="4"/>
        <v>0</v>
      </c>
      <c r="AG22" s="51">
        <f t="shared" si="4"/>
        <v>0</v>
      </c>
      <c r="AH22" s="52">
        <f t="shared" si="4"/>
        <v>0</v>
      </c>
      <c r="AI22" s="51">
        <f t="shared" si="4"/>
        <v>0</v>
      </c>
      <c r="AJ22" s="52">
        <f t="shared" si="4"/>
        <v>0</v>
      </c>
      <c r="AK22" s="51">
        <f t="shared" si="4"/>
        <v>0</v>
      </c>
      <c r="AL22" s="52">
        <f t="shared" si="4"/>
        <v>0</v>
      </c>
      <c r="AM22" s="51">
        <f t="shared" si="4"/>
        <v>0</v>
      </c>
      <c r="AN22" s="52">
        <f t="shared" si="4"/>
        <v>0</v>
      </c>
      <c r="AO22" s="51">
        <f t="shared" si="4"/>
        <v>0</v>
      </c>
      <c r="AP22" s="52">
        <f t="shared" si="4"/>
        <v>0</v>
      </c>
      <c r="AQ22" s="51">
        <f t="shared" si="4"/>
        <v>0</v>
      </c>
      <c r="AR22" s="52">
        <f t="shared" si="4"/>
        <v>0</v>
      </c>
      <c r="AS22" s="51">
        <f t="shared" si="4"/>
        <v>0</v>
      </c>
      <c r="AT22" s="52">
        <f t="shared" si="4"/>
        <v>0</v>
      </c>
      <c r="AU22" s="51">
        <f t="shared" si="4"/>
        <v>0</v>
      </c>
      <c r="AV22" s="52">
        <f t="shared" si="4"/>
        <v>0</v>
      </c>
      <c r="AW22" s="51">
        <f t="shared" si="4"/>
        <v>0</v>
      </c>
      <c r="AX22" s="52">
        <f t="shared" si="4"/>
        <v>0</v>
      </c>
      <c r="AY22" s="51">
        <f t="shared" si="4"/>
        <v>0</v>
      </c>
      <c r="AZ22" s="52">
        <f t="shared" si="4"/>
        <v>0</v>
      </c>
      <c r="BA22" s="51">
        <f t="shared" si="4"/>
        <v>0</v>
      </c>
      <c r="BB22" s="52">
        <f t="shared" si="4"/>
        <v>0</v>
      </c>
      <c r="BC22" s="51">
        <f t="shared" si="4"/>
        <v>0</v>
      </c>
      <c r="BD22" s="52">
        <f t="shared" si="4"/>
        <v>0</v>
      </c>
      <c r="BE22" s="51">
        <f t="shared" si="4"/>
        <v>0</v>
      </c>
      <c r="BF22" s="52">
        <f t="shared" si="4"/>
        <v>0</v>
      </c>
      <c r="BG22" s="51">
        <f t="shared" si="4"/>
        <v>0</v>
      </c>
      <c r="BH22" s="52">
        <f t="shared" si="4"/>
        <v>0</v>
      </c>
      <c r="BI22" s="51">
        <f t="shared" si="4"/>
        <v>0</v>
      </c>
      <c r="BJ22" s="52">
        <f t="shared" si="4"/>
        <v>0</v>
      </c>
      <c r="BK22" s="51">
        <f t="shared" si="4"/>
        <v>0</v>
      </c>
      <c r="BL22" s="52">
        <f t="shared" si="4"/>
        <v>0</v>
      </c>
      <c r="BM22" s="51">
        <f t="shared" si="4"/>
        <v>0</v>
      </c>
      <c r="BN22" s="52">
        <f t="shared" si="4"/>
        <v>0</v>
      </c>
      <c r="BO22" s="51">
        <f t="shared" si="4"/>
        <v>0</v>
      </c>
      <c r="BP22" s="52">
        <f t="shared" ref="BP22:DD22" si="5">SUM(BP7:BP21)</f>
        <v>0</v>
      </c>
      <c r="BQ22" s="51">
        <f t="shared" si="5"/>
        <v>0</v>
      </c>
      <c r="BR22" s="52">
        <f t="shared" si="5"/>
        <v>0</v>
      </c>
      <c r="BS22" s="51">
        <f t="shared" si="5"/>
        <v>0</v>
      </c>
      <c r="BT22" s="52">
        <f t="shared" si="5"/>
        <v>0</v>
      </c>
      <c r="BU22" s="51">
        <f t="shared" si="5"/>
        <v>0</v>
      </c>
      <c r="BV22" s="52">
        <f t="shared" si="5"/>
        <v>0</v>
      </c>
      <c r="BW22" s="51">
        <f t="shared" si="5"/>
        <v>0</v>
      </c>
      <c r="BX22" s="52">
        <f t="shared" si="5"/>
        <v>0</v>
      </c>
      <c r="BY22" s="51">
        <f t="shared" si="5"/>
        <v>0</v>
      </c>
      <c r="BZ22" s="52">
        <f t="shared" si="5"/>
        <v>0</v>
      </c>
      <c r="CA22" s="51">
        <f t="shared" si="5"/>
        <v>0</v>
      </c>
      <c r="CB22" s="52">
        <f t="shared" si="5"/>
        <v>0</v>
      </c>
      <c r="CC22" s="51">
        <f t="shared" si="5"/>
        <v>0</v>
      </c>
      <c r="CD22" s="52">
        <f t="shared" si="5"/>
        <v>0</v>
      </c>
      <c r="CE22" s="51">
        <f t="shared" si="5"/>
        <v>0</v>
      </c>
      <c r="CF22" s="52">
        <f t="shared" si="5"/>
        <v>0</v>
      </c>
      <c r="CG22" s="51">
        <f t="shared" si="5"/>
        <v>0</v>
      </c>
      <c r="CH22" s="52">
        <f t="shared" si="5"/>
        <v>0</v>
      </c>
      <c r="CI22" s="51">
        <f t="shared" si="5"/>
        <v>0</v>
      </c>
      <c r="CJ22" s="52">
        <f t="shared" si="5"/>
        <v>0</v>
      </c>
      <c r="CK22" s="51">
        <f t="shared" si="5"/>
        <v>0</v>
      </c>
      <c r="CL22" s="52">
        <f t="shared" si="5"/>
        <v>0</v>
      </c>
      <c r="CM22" s="51">
        <f t="shared" si="5"/>
        <v>0</v>
      </c>
      <c r="CN22" s="52">
        <f t="shared" si="5"/>
        <v>0</v>
      </c>
      <c r="CO22" s="51">
        <f t="shared" si="5"/>
        <v>0</v>
      </c>
      <c r="CP22" s="52">
        <f t="shared" si="5"/>
        <v>0</v>
      </c>
      <c r="CQ22" s="51">
        <f t="shared" si="5"/>
        <v>0</v>
      </c>
      <c r="CR22" s="52">
        <f t="shared" si="5"/>
        <v>0</v>
      </c>
      <c r="CS22" s="51">
        <f t="shared" si="5"/>
        <v>0</v>
      </c>
      <c r="CT22" s="52">
        <f t="shared" si="5"/>
        <v>0</v>
      </c>
      <c r="CU22" s="51">
        <f t="shared" si="5"/>
        <v>0</v>
      </c>
      <c r="CV22" s="52">
        <f t="shared" si="5"/>
        <v>0</v>
      </c>
      <c r="CW22" s="51">
        <f t="shared" si="5"/>
        <v>0</v>
      </c>
      <c r="CX22" s="52">
        <f t="shared" si="5"/>
        <v>0</v>
      </c>
      <c r="CY22" s="51">
        <f t="shared" si="5"/>
        <v>0</v>
      </c>
      <c r="CZ22" s="52">
        <f t="shared" si="5"/>
        <v>0</v>
      </c>
      <c r="DA22" s="51">
        <f t="shared" si="5"/>
        <v>0</v>
      </c>
      <c r="DB22" s="52">
        <f t="shared" si="5"/>
        <v>0</v>
      </c>
      <c r="DC22" s="51">
        <f t="shared" si="5"/>
        <v>380</v>
      </c>
      <c r="DD22" s="52">
        <f t="shared" si="5"/>
        <v>430</v>
      </c>
    </row>
  </sheetData>
  <mergeCells count="78">
    <mergeCell ref="CW4:CX4"/>
    <mergeCell ref="CY4:CZ4"/>
    <mergeCell ref="DA4:DB4"/>
    <mergeCell ref="DC4:DD5"/>
    <mergeCell ref="CK4:CL4"/>
    <mergeCell ref="CM4:CN4"/>
    <mergeCell ref="CO4:CP4"/>
    <mergeCell ref="CQ4:CR4"/>
    <mergeCell ref="CS4:CT4"/>
    <mergeCell ref="CU4:CV4"/>
    <mergeCell ref="CI4:CJ4"/>
    <mergeCell ref="BM4:BN4"/>
    <mergeCell ref="BO4:BP4"/>
    <mergeCell ref="BQ4:BR4"/>
    <mergeCell ref="BS4:BT4"/>
    <mergeCell ref="BU4:BV4"/>
    <mergeCell ref="BW4:BX4"/>
    <mergeCell ref="BY4:BZ4"/>
    <mergeCell ref="CA4:CB4"/>
    <mergeCell ref="CC4:CD4"/>
    <mergeCell ref="CE4:CF4"/>
    <mergeCell ref="CG4:CH4"/>
    <mergeCell ref="AK4:AL4"/>
    <mergeCell ref="BK4:BL4"/>
    <mergeCell ref="AO4:AP4"/>
    <mergeCell ref="AQ4:AR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CA3:CJ3"/>
    <mergeCell ref="CK3:CR3"/>
    <mergeCell ref="CS3:DB3"/>
    <mergeCell ref="C4:D4"/>
    <mergeCell ref="E4:F4"/>
    <mergeCell ref="G4:H4"/>
    <mergeCell ref="I4:J4"/>
    <mergeCell ref="K4:L4"/>
    <mergeCell ref="M4:N4"/>
    <mergeCell ref="O4:P4"/>
    <mergeCell ref="AM4:AN4"/>
    <mergeCell ref="Q4:R4"/>
    <mergeCell ref="S4:T4"/>
    <mergeCell ref="U4:V4"/>
    <mergeCell ref="W4:X4"/>
    <mergeCell ref="Y4:Z4"/>
    <mergeCell ref="DC2:DD3"/>
    <mergeCell ref="C3:J3"/>
    <mergeCell ref="K3:R3"/>
    <mergeCell ref="S3:Z3"/>
    <mergeCell ref="AA3:AJ3"/>
    <mergeCell ref="AK3:AR3"/>
    <mergeCell ref="AS3:AZ3"/>
    <mergeCell ref="BA3:BJ3"/>
    <mergeCell ref="BK3:BR3"/>
    <mergeCell ref="BS3:BZ3"/>
    <mergeCell ref="BA2:BJ2"/>
    <mergeCell ref="BK2:BR2"/>
    <mergeCell ref="BS2:BZ2"/>
    <mergeCell ref="CA2:CJ2"/>
    <mergeCell ref="CK2:CR2"/>
    <mergeCell ref="CS2:DB2"/>
    <mergeCell ref="AS2:AZ2"/>
    <mergeCell ref="C2:J2"/>
    <mergeCell ref="K2:R2"/>
    <mergeCell ref="S2:Z2"/>
    <mergeCell ref="AA2:AJ2"/>
    <mergeCell ref="AK2:AR2"/>
  </mergeCells>
  <pageMargins left="0.7" right="0.7" top="0.78740157499999996" bottom="0.78740157499999996"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E794B-A179-9047-BEF4-7D1322987541}">
  <dimension ref="A1:DD22"/>
  <sheetViews>
    <sheetView zoomScaleNormal="100" workbookViewId="0">
      <pane xSplit="2" ySplit="6" topLeftCell="C7" activePane="bottomRight" state="frozen"/>
      <selection pane="topRight" activeCell="C1" sqref="C1"/>
      <selection pane="bottomLeft" activeCell="A5" sqref="A5"/>
      <selection pane="bottomRight" activeCell="A11" sqref="A11"/>
    </sheetView>
  </sheetViews>
  <sheetFormatPr baseColWidth="10" defaultRowHeight="16"/>
  <cols>
    <col min="1" max="1" width="18.140625" customWidth="1"/>
    <col min="2" max="2" width="19" customWidth="1"/>
    <col min="3" max="8" width="10.7109375" style="2" customWidth="1"/>
    <col min="9" max="106" width="10.7109375" style="1" customWidth="1"/>
    <col min="107" max="108" width="13.140625" customWidth="1"/>
  </cols>
  <sheetData>
    <row r="1" spans="1:108" ht="35" customHeight="1">
      <c r="A1" s="5" t="s">
        <v>39</v>
      </c>
      <c r="C1" s="4" t="s">
        <v>44</v>
      </c>
    </row>
    <row r="2" spans="1:108" ht="41" customHeight="1">
      <c r="A2" s="5"/>
      <c r="C2" s="84">
        <v>2021</v>
      </c>
      <c r="D2" s="85"/>
      <c r="E2" s="85"/>
      <c r="F2" s="85"/>
      <c r="G2" s="85"/>
      <c r="H2" s="85"/>
      <c r="I2" s="85"/>
      <c r="J2" s="85"/>
      <c r="K2" s="86">
        <v>2021</v>
      </c>
      <c r="L2" s="86"/>
      <c r="M2" s="86"/>
      <c r="N2" s="86"/>
      <c r="O2" s="86"/>
      <c r="P2" s="86"/>
      <c r="Q2" s="86"/>
      <c r="R2" s="86"/>
      <c r="S2" s="86">
        <v>2021</v>
      </c>
      <c r="T2" s="86"/>
      <c r="U2" s="86"/>
      <c r="V2" s="86"/>
      <c r="W2" s="86"/>
      <c r="X2" s="86"/>
      <c r="Y2" s="86"/>
      <c r="Z2" s="86"/>
      <c r="AA2" s="86">
        <v>2021</v>
      </c>
      <c r="AB2" s="86"/>
      <c r="AC2" s="86"/>
      <c r="AD2" s="86"/>
      <c r="AE2" s="86"/>
      <c r="AF2" s="86"/>
      <c r="AG2" s="86"/>
      <c r="AH2" s="86"/>
      <c r="AI2" s="86"/>
      <c r="AJ2" s="86"/>
      <c r="AK2" s="86">
        <v>2021</v>
      </c>
      <c r="AL2" s="86"/>
      <c r="AM2" s="86"/>
      <c r="AN2" s="86"/>
      <c r="AO2" s="86"/>
      <c r="AP2" s="86"/>
      <c r="AQ2" s="86"/>
      <c r="AR2" s="86"/>
      <c r="AS2" s="85">
        <v>2021</v>
      </c>
      <c r="AT2" s="85"/>
      <c r="AU2" s="85"/>
      <c r="AV2" s="85"/>
      <c r="AW2" s="85"/>
      <c r="AX2" s="85"/>
      <c r="AY2" s="85"/>
      <c r="AZ2" s="85"/>
      <c r="BA2" s="86">
        <v>2021</v>
      </c>
      <c r="BB2" s="86"/>
      <c r="BC2" s="86"/>
      <c r="BD2" s="86"/>
      <c r="BE2" s="86"/>
      <c r="BF2" s="86"/>
      <c r="BG2" s="86"/>
      <c r="BH2" s="86"/>
      <c r="BI2" s="86"/>
      <c r="BJ2" s="86"/>
      <c r="BK2" s="86">
        <v>2021</v>
      </c>
      <c r="BL2" s="86"/>
      <c r="BM2" s="86"/>
      <c r="BN2" s="86"/>
      <c r="BO2" s="86"/>
      <c r="BP2" s="86"/>
      <c r="BQ2" s="86"/>
      <c r="BR2" s="86"/>
      <c r="BS2" s="86">
        <v>2021</v>
      </c>
      <c r="BT2" s="86"/>
      <c r="BU2" s="86"/>
      <c r="BV2" s="86"/>
      <c r="BW2" s="86"/>
      <c r="BX2" s="86"/>
      <c r="BY2" s="86"/>
      <c r="BZ2" s="86"/>
      <c r="CA2" s="86">
        <v>2021</v>
      </c>
      <c r="CB2" s="86"/>
      <c r="CC2" s="86"/>
      <c r="CD2" s="86"/>
      <c r="CE2" s="86"/>
      <c r="CF2" s="86"/>
      <c r="CG2" s="86"/>
      <c r="CH2" s="86"/>
      <c r="CI2" s="86"/>
      <c r="CJ2" s="86"/>
      <c r="CK2" s="86">
        <v>2021</v>
      </c>
      <c r="CL2" s="86"/>
      <c r="CM2" s="86"/>
      <c r="CN2" s="86"/>
      <c r="CO2" s="86"/>
      <c r="CP2" s="86"/>
      <c r="CQ2" s="86"/>
      <c r="CR2" s="86"/>
      <c r="CS2" s="86">
        <v>2021</v>
      </c>
      <c r="CT2" s="86"/>
      <c r="CU2" s="86"/>
      <c r="CV2" s="86"/>
      <c r="CW2" s="86"/>
      <c r="CX2" s="86"/>
      <c r="CY2" s="86"/>
      <c r="CZ2" s="86"/>
      <c r="DA2" s="86"/>
      <c r="DB2" s="98"/>
      <c r="DC2" s="101" t="s">
        <v>34</v>
      </c>
      <c r="DD2" s="102"/>
    </row>
    <row r="3" spans="1:108" ht="26" customHeight="1">
      <c r="A3" s="5"/>
      <c r="B3" s="39" t="s">
        <v>21</v>
      </c>
      <c r="C3" s="91" t="s">
        <v>22</v>
      </c>
      <c r="D3" s="92"/>
      <c r="E3" s="92"/>
      <c r="F3" s="92"/>
      <c r="G3" s="92"/>
      <c r="H3" s="92"/>
      <c r="I3" s="92"/>
      <c r="J3" s="93"/>
      <c r="K3" s="91" t="s">
        <v>23</v>
      </c>
      <c r="L3" s="92"/>
      <c r="M3" s="92"/>
      <c r="N3" s="92"/>
      <c r="O3" s="92"/>
      <c r="P3" s="92"/>
      <c r="Q3" s="92"/>
      <c r="R3" s="93"/>
      <c r="S3" s="91" t="s">
        <v>24</v>
      </c>
      <c r="T3" s="92"/>
      <c r="U3" s="92"/>
      <c r="V3" s="92"/>
      <c r="W3" s="92"/>
      <c r="X3" s="92"/>
      <c r="Y3" s="92"/>
      <c r="Z3" s="93"/>
      <c r="AA3" s="91" t="s">
        <v>25</v>
      </c>
      <c r="AB3" s="92"/>
      <c r="AC3" s="92"/>
      <c r="AD3" s="92"/>
      <c r="AE3" s="92"/>
      <c r="AF3" s="92"/>
      <c r="AG3" s="92"/>
      <c r="AH3" s="92"/>
      <c r="AI3" s="92"/>
      <c r="AJ3" s="92"/>
      <c r="AK3" s="100" t="s">
        <v>4</v>
      </c>
      <c r="AL3" s="92"/>
      <c r="AM3" s="92"/>
      <c r="AN3" s="92"/>
      <c r="AO3" s="92"/>
      <c r="AP3" s="92"/>
      <c r="AQ3" s="92"/>
      <c r="AR3" s="92"/>
      <c r="AS3" s="91" t="s">
        <v>26</v>
      </c>
      <c r="AT3" s="92"/>
      <c r="AU3" s="92"/>
      <c r="AV3" s="92"/>
      <c r="AW3" s="92"/>
      <c r="AX3" s="92"/>
      <c r="AY3" s="92"/>
      <c r="AZ3" s="93"/>
      <c r="BA3" s="91" t="s">
        <v>27</v>
      </c>
      <c r="BB3" s="92"/>
      <c r="BC3" s="92"/>
      <c r="BD3" s="92"/>
      <c r="BE3" s="92"/>
      <c r="BF3" s="92"/>
      <c r="BG3" s="92"/>
      <c r="BH3" s="92"/>
      <c r="BI3" s="92"/>
      <c r="BJ3" s="93"/>
      <c r="BK3" s="91" t="s">
        <v>28</v>
      </c>
      <c r="BL3" s="92"/>
      <c r="BM3" s="92"/>
      <c r="BN3" s="92"/>
      <c r="BO3" s="92"/>
      <c r="BP3" s="92"/>
      <c r="BQ3" s="92"/>
      <c r="BR3" s="93"/>
      <c r="BS3" s="91" t="s">
        <v>29</v>
      </c>
      <c r="BT3" s="92"/>
      <c r="BU3" s="92"/>
      <c r="BV3" s="92"/>
      <c r="BW3" s="92"/>
      <c r="BX3" s="92"/>
      <c r="BY3" s="92"/>
      <c r="BZ3" s="93"/>
      <c r="CA3" s="91" t="s">
        <v>30</v>
      </c>
      <c r="CB3" s="92"/>
      <c r="CC3" s="92"/>
      <c r="CD3" s="92"/>
      <c r="CE3" s="92"/>
      <c r="CF3" s="92"/>
      <c r="CG3" s="92"/>
      <c r="CH3" s="92"/>
      <c r="CI3" s="92"/>
      <c r="CJ3" s="93"/>
      <c r="CK3" s="91" t="s">
        <v>31</v>
      </c>
      <c r="CL3" s="92"/>
      <c r="CM3" s="92"/>
      <c r="CN3" s="92"/>
      <c r="CO3" s="92"/>
      <c r="CP3" s="92"/>
      <c r="CQ3" s="92"/>
      <c r="CR3" s="93"/>
      <c r="CS3" s="91" t="s">
        <v>32</v>
      </c>
      <c r="CT3" s="92"/>
      <c r="CU3" s="92"/>
      <c r="CV3" s="92"/>
      <c r="CW3" s="92"/>
      <c r="CX3" s="92"/>
      <c r="CY3" s="92"/>
      <c r="CZ3" s="92"/>
      <c r="DA3" s="92"/>
      <c r="DB3" s="99"/>
      <c r="DC3" s="103"/>
      <c r="DD3" s="104"/>
    </row>
    <row r="4" spans="1:108" ht="16" customHeight="1">
      <c r="B4" s="39" t="s">
        <v>20</v>
      </c>
      <c r="C4" s="89">
        <v>1</v>
      </c>
      <c r="D4" s="90"/>
      <c r="E4" s="89">
        <v>2</v>
      </c>
      <c r="F4" s="90"/>
      <c r="G4" s="87">
        <v>3</v>
      </c>
      <c r="H4" s="88"/>
      <c r="I4" s="89">
        <v>4</v>
      </c>
      <c r="J4" s="90"/>
      <c r="K4" s="89">
        <v>5</v>
      </c>
      <c r="L4" s="90"/>
      <c r="M4" s="89">
        <v>6</v>
      </c>
      <c r="N4" s="90"/>
      <c r="O4" s="87">
        <v>7</v>
      </c>
      <c r="P4" s="88"/>
      <c r="Q4" s="89">
        <v>8</v>
      </c>
      <c r="R4" s="90"/>
      <c r="S4" s="89">
        <v>9</v>
      </c>
      <c r="T4" s="90"/>
      <c r="U4" s="89">
        <v>10</v>
      </c>
      <c r="V4" s="90"/>
      <c r="W4" s="87">
        <v>11</v>
      </c>
      <c r="X4" s="88"/>
      <c r="Y4" s="89">
        <v>12</v>
      </c>
      <c r="Z4" s="90"/>
      <c r="AA4" s="89">
        <v>13</v>
      </c>
      <c r="AB4" s="90"/>
      <c r="AC4" s="89">
        <v>14</v>
      </c>
      <c r="AD4" s="90"/>
      <c r="AE4" s="89">
        <v>15</v>
      </c>
      <c r="AF4" s="90"/>
      <c r="AG4" s="89">
        <v>16</v>
      </c>
      <c r="AH4" s="90"/>
      <c r="AI4" s="89">
        <v>17</v>
      </c>
      <c r="AJ4" s="90"/>
      <c r="AK4" s="89">
        <v>18</v>
      </c>
      <c r="AL4" s="90"/>
      <c r="AM4" s="89">
        <v>19</v>
      </c>
      <c r="AN4" s="90"/>
      <c r="AO4" s="89">
        <v>20</v>
      </c>
      <c r="AP4" s="90"/>
      <c r="AQ4" s="89">
        <v>21</v>
      </c>
      <c r="AR4" s="90"/>
      <c r="AS4" s="89">
        <v>22</v>
      </c>
      <c r="AT4" s="90"/>
      <c r="AU4" s="89">
        <v>23</v>
      </c>
      <c r="AV4" s="90"/>
      <c r="AW4" s="89">
        <v>24</v>
      </c>
      <c r="AX4" s="90"/>
      <c r="AY4" s="89">
        <v>25</v>
      </c>
      <c r="AZ4" s="90"/>
      <c r="BA4" s="89">
        <v>26</v>
      </c>
      <c r="BB4" s="90"/>
      <c r="BC4" s="89">
        <v>27</v>
      </c>
      <c r="BD4" s="90"/>
      <c r="BE4" s="89">
        <v>28</v>
      </c>
      <c r="BF4" s="90"/>
      <c r="BG4" s="89">
        <v>29</v>
      </c>
      <c r="BH4" s="90"/>
      <c r="BI4" s="89">
        <v>30</v>
      </c>
      <c r="BJ4" s="90"/>
      <c r="BK4" s="89">
        <v>31</v>
      </c>
      <c r="BL4" s="90"/>
      <c r="BM4" s="89">
        <v>32</v>
      </c>
      <c r="BN4" s="90"/>
      <c r="BO4" s="89">
        <v>33</v>
      </c>
      <c r="BP4" s="90"/>
      <c r="BQ4" s="89">
        <v>34</v>
      </c>
      <c r="BR4" s="90"/>
      <c r="BS4" s="89">
        <v>35</v>
      </c>
      <c r="BT4" s="90"/>
      <c r="BU4" s="89">
        <v>36</v>
      </c>
      <c r="BV4" s="90"/>
      <c r="BW4" s="89">
        <v>37</v>
      </c>
      <c r="BX4" s="90"/>
      <c r="BY4" s="89">
        <v>38</v>
      </c>
      <c r="BZ4" s="90"/>
      <c r="CA4" s="89">
        <v>39</v>
      </c>
      <c r="CB4" s="90"/>
      <c r="CC4" s="89">
        <v>40</v>
      </c>
      <c r="CD4" s="90"/>
      <c r="CE4" s="89">
        <v>41</v>
      </c>
      <c r="CF4" s="90"/>
      <c r="CG4" s="89">
        <v>42</v>
      </c>
      <c r="CH4" s="90"/>
      <c r="CI4" s="89">
        <v>43</v>
      </c>
      <c r="CJ4" s="90"/>
      <c r="CK4" s="89">
        <v>44</v>
      </c>
      <c r="CL4" s="90"/>
      <c r="CM4" s="89">
        <v>45</v>
      </c>
      <c r="CN4" s="90"/>
      <c r="CO4" s="89">
        <v>46</v>
      </c>
      <c r="CP4" s="90"/>
      <c r="CQ4" s="89">
        <v>47</v>
      </c>
      <c r="CR4" s="90"/>
      <c r="CS4" s="89">
        <v>48</v>
      </c>
      <c r="CT4" s="90"/>
      <c r="CU4" s="89">
        <v>49</v>
      </c>
      <c r="CV4" s="90"/>
      <c r="CW4" s="89">
        <v>50</v>
      </c>
      <c r="CX4" s="90"/>
      <c r="CY4" s="89">
        <v>51</v>
      </c>
      <c r="CZ4" s="90"/>
      <c r="DA4" s="89">
        <v>52</v>
      </c>
      <c r="DB4" s="90"/>
      <c r="DC4" s="94" t="s">
        <v>55</v>
      </c>
      <c r="DD4" s="95"/>
    </row>
    <row r="5" spans="1:108" ht="17" customHeight="1">
      <c r="B5" s="39" t="s">
        <v>33</v>
      </c>
      <c r="C5" s="37">
        <v>44199</v>
      </c>
      <c r="D5" s="38">
        <f>C5+6</f>
        <v>44205</v>
      </c>
      <c r="E5" s="37">
        <f>C5+7</f>
        <v>44206</v>
      </c>
      <c r="F5" s="38">
        <f>D5+7</f>
        <v>44212</v>
      </c>
      <c r="G5" s="37">
        <f t="shared" ref="G5:BR5" si="0">E5+7</f>
        <v>44213</v>
      </c>
      <c r="H5" s="38">
        <f t="shared" si="0"/>
        <v>44219</v>
      </c>
      <c r="I5" s="37">
        <f t="shared" si="0"/>
        <v>44220</v>
      </c>
      <c r="J5" s="38">
        <f t="shared" si="0"/>
        <v>44226</v>
      </c>
      <c r="K5" s="37">
        <f t="shared" si="0"/>
        <v>44227</v>
      </c>
      <c r="L5" s="38">
        <f t="shared" si="0"/>
        <v>44233</v>
      </c>
      <c r="M5" s="37">
        <f t="shared" si="0"/>
        <v>44234</v>
      </c>
      <c r="N5" s="38">
        <f t="shared" si="0"/>
        <v>44240</v>
      </c>
      <c r="O5" s="37">
        <f t="shared" si="0"/>
        <v>44241</v>
      </c>
      <c r="P5" s="38">
        <f t="shared" si="0"/>
        <v>44247</v>
      </c>
      <c r="Q5" s="37">
        <f t="shared" si="0"/>
        <v>44248</v>
      </c>
      <c r="R5" s="38">
        <f t="shared" si="0"/>
        <v>44254</v>
      </c>
      <c r="S5" s="37">
        <f t="shared" si="0"/>
        <v>44255</v>
      </c>
      <c r="T5" s="38">
        <f t="shared" si="0"/>
        <v>44261</v>
      </c>
      <c r="U5" s="37">
        <f t="shared" si="0"/>
        <v>44262</v>
      </c>
      <c r="V5" s="38">
        <f t="shared" si="0"/>
        <v>44268</v>
      </c>
      <c r="W5" s="37">
        <f t="shared" si="0"/>
        <v>44269</v>
      </c>
      <c r="X5" s="38">
        <f t="shared" si="0"/>
        <v>44275</v>
      </c>
      <c r="Y5" s="37">
        <f t="shared" si="0"/>
        <v>44276</v>
      </c>
      <c r="Z5" s="38">
        <f t="shared" si="0"/>
        <v>44282</v>
      </c>
      <c r="AA5" s="37">
        <f t="shared" si="0"/>
        <v>44283</v>
      </c>
      <c r="AB5" s="38">
        <f t="shared" si="0"/>
        <v>44289</v>
      </c>
      <c r="AC5" s="37">
        <f t="shared" si="0"/>
        <v>44290</v>
      </c>
      <c r="AD5" s="38">
        <f t="shared" si="0"/>
        <v>44296</v>
      </c>
      <c r="AE5" s="37">
        <f t="shared" si="0"/>
        <v>44297</v>
      </c>
      <c r="AF5" s="38">
        <f t="shared" si="0"/>
        <v>44303</v>
      </c>
      <c r="AG5" s="37">
        <f t="shared" si="0"/>
        <v>44304</v>
      </c>
      <c r="AH5" s="38">
        <f t="shared" si="0"/>
        <v>44310</v>
      </c>
      <c r="AI5" s="37">
        <f t="shared" si="0"/>
        <v>44311</v>
      </c>
      <c r="AJ5" s="38">
        <f t="shared" si="0"/>
        <v>44317</v>
      </c>
      <c r="AK5" s="37">
        <f t="shared" si="0"/>
        <v>44318</v>
      </c>
      <c r="AL5" s="38">
        <f t="shared" si="0"/>
        <v>44324</v>
      </c>
      <c r="AM5" s="37">
        <f t="shared" si="0"/>
        <v>44325</v>
      </c>
      <c r="AN5" s="38">
        <f t="shared" si="0"/>
        <v>44331</v>
      </c>
      <c r="AO5" s="37">
        <f t="shared" si="0"/>
        <v>44332</v>
      </c>
      <c r="AP5" s="38">
        <f t="shared" si="0"/>
        <v>44338</v>
      </c>
      <c r="AQ5" s="37">
        <f t="shared" si="0"/>
        <v>44339</v>
      </c>
      <c r="AR5" s="38">
        <f t="shared" si="0"/>
        <v>44345</v>
      </c>
      <c r="AS5" s="37">
        <f t="shared" si="0"/>
        <v>44346</v>
      </c>
      <c r="AT5" s="38">
        <f t="shared" si="0"/>
        <v>44352</v>
      </c>
      <c r="AU5" s="37">
        <f t="shared" si="0"/>
        <v>44353</v>
      </c>
      <c r="AV5" s="38">
        <f t="shared" si="0"/>
        <v>44359</v>
      </c>
      <c r="AW5" s="37">
        <f t="shared" si="0"/>
        <v>44360</v>
      </c>
      <c r="AX5" s="38">
        <f t="shared" si="0"/>
        <v>44366</v>
      </c>
      <c r="AY5" s="37">
        <f t="shared" si="0"/>
        <v>44367</v>
      </c>
      <c r="AZ5" s="38">
        <f t="shared" si="0"/>
        <v>44373</v>
      </c>
      <c r="BA5" s="37">
        <f t="shared" si="0"/>
        <v>44374</v>
      </c>
      <c r="BB5" s="38">
        <f t="shared" si="0"/>
        <v>44380</v>
      </c>
      <c r="BC5" s="37">
        <f t="shared" si="0"/>
        <v>44381</v>
      </c>
      <c r="BD5" s="38">
        <f t="shared" si="0"/>
        <v>44387</v>
      </c>
      <c r="BE5" s="37">
        <f t="shared" si="0"/>
        <v>44388</v>
      </c>
      <c r="BF5" s="38">
        <f t="shared" si="0"/>
        <v>44394</v>
      </c>
      <c r="BG5" s="37">
        <f t="shared" si="0"/>
        <v>44395</v>
      </c>
      <c r="BH5" s="38">
        <f t="shared" si="0"/>
        <v>44401</v>
      </c>
      <c r="BI5" s="37">
        <f t="shared" si="0"/>
        <v>44402</v>
      </c>
      <c r="BJ5" s="38">
        <f t="shared" si="0"/>
        <v>44408</v>
      </c>
      <c r="BK5" s="37">
        <f t="shared" si="0"/>
        <v>44409</v>
      </c>
      <c r="BL5" s="38">
        <f t="shared" si="0"/>
        <v>44415</v>
      </c>
      <c r="BM5" s="37">
        <f t="shared" si="0"/>
        <v>44416</v>
      </c>
      <c r="BN5" s="38">
        <f t="shared" si="0"/>
        <v>44422</v>
      </c>
      <c r="BO5" s="37">
        <f t="shared" si="0"/>
        <v>44423</v>
      </c>
      <c r="BP5" s="38">
        <f t="shared" si="0"/>
        <v>44429</v>
      </c>
      <c r="BQ5" s="37">
        <f t="shared" si="0"/>
        <v>44430</v>
      </c>
      <c r="BR5" s="38">
        <f t="shared" si="0"/>
        <v>44436</v>
      </c>
      <c r="BS5" s="37">
        <f t="shared" ref="BS5:DB5" si="1">BQ5+7</f>
        <v>44437</v>
      </c>
      <c r="BT5" s="38">
        <f t="shared" si="1"/>
        <v>44443</v>
      </c>
      <c r="BU5" s="37">
        <f t="shared" si="1"/>
        <v>44444</v>
      </c>
      <c r="BV5" s="38">
        <f t="shared" si="1"/>
        <v>44450</v>
      </c>
      <c r="BW5" s="37">
        <f t="shared" si="1"/>
        <v>44451</v>
      </c>
      <c r="BX5" s="38">
        <f t="shared" si="1"/>
        <v>44457</v>
      </c>
      <c r="BY5" s="37">
        <f t="shared" si="1"/>
        <v>44458</v>
      </c>
      <c r="BZ5" s="38">
        <f t="shared" si="1"/>
        <v>44464</v>
      </c>
      <c r="CA5" s="37">
        <f t="shared" si="1"/>
        <v>44465</v>
      </c>
      <c r="CB5" s="38">
        <f t="shared" si="1"/>
        <v>44471</v>
      </c>
      <c r="CC5" s="37">
        <f t="shared" si="1"/>
        <v>44472</v>
      </c>
      <c r="CD5" s="38">
        <f t="shared" si="1"/>
        <v>44478</v>
      </c>
      <c r="CE5" s="37">
        <f t="shared" si="1"/>
        <v>44479</v>
      </c>
      <c r="CF5" s="38">
        <f t="shared" si="1"/>
        <v>44485</v>
      </c>
      <c r="CG5" s="37">
        <f t="shared" si="1"/>
        <v>44486</v>
      </c>
      <c r="CH5" s="38">
        <f t="shared" si="1"/>
        <v>44492</v>
      </c>
      <c r="CI5" s="37">
        <f t="shared" si="1"/>
        <v>44493</v>
      </c>
      <c r="CJ5" s="38">
        <f t="shared" si="1"/>
        <v>44499</v>
      </c>
      <c r="CK5" s="37">
        <f t="shared" si="1"/>
        <v>44500</v>
      </c>
      <c r="CL5" s="38">
        <f t="shared" si="1"/>
        <v>44506</v>
      </c>
      <c r="CM5" s="37">
        <f t="shared" si="1"/>
        <v>44507</v>
      </c>
      <c r="CN5" s="38">
        <f t="shared" si="1"/>
        <v>44513</v>
      </c>
      <c r="CO5" s="37">
        <f t="shared" si="1"/>
        <v>44514</v>
      </c>
      <c r="CP5" s="38">
        <f t="shared" si="1"/>
        <v>44520</v>
      </c>
      <c r="CQ5" s="37">
        <f t="shared" si="1"/>
        <v>44521</v>
      </c>
      <c r="CR5" s="38">
        <f t="shared" si="1"/>
        <v>44527</v>
      </c>
      <c r="CS5" s="37">
        <f t="shared" si="1"/>
        <v>44528</v>
      </c>
      <c r="CT5" s="38">
        <f t="shared" si="1"/>
        <v>44534</v>
      </c>
      <c r="CU5" s="37">
        <f t="shared" si="1"/>
        <v>44535</v>
      </c>
      <c r="CV5" s="38">
        <f t="shared" si="1"/>
        <v>44541</v>
      </c>
      <c r="CW5" s="37">
        <f t="shared" si="1"/>
        <v>44542</v>
      </c>
      <c r="CX5" s="38">
        <f t="shared" si="1"/>
        <v>44548</v>
      </c>
      <c r="CY5" s="37">
        <f t="shared" si="1"/>
        <v>44549</v>
      </c>
      <c r="CZ5" s="70">
        <f t="shared" si="1"/>
        <v>44555</v>
      </c>
      <c r="DA5" s="37">
        <f t="shared" si="1"/>
        <v>44556</v>
      </c>
      <c r="DB5" s="38">
        <f t="shared" si="1"/>
        <v>44562</v>
      </c>
      <c r="DC5" s="96"/>
      <c r="DD5" s="97"/>
    </row>
    <row r="6" spans="1:108" ht="19" customHeight="1">
      <c r="A6" s="31" t="s">
        <v>41</v>
      </c>
      <c r="B6" s="32" t="s">
        <v>42</v>
      </c>
      <c r="C6" s="33" t="s">
        <v>0</v>
      </c>
      <c r="D6" s="34" t="s">
        <v>1</v>
      </c>
      <c r="E6" s="33" t="s">
        <v>0</v>
      </c>
      <c r="F6" s="34" t="s">
        <v>1</v>
      </c>
      <c r="G6" s="35" t="s">
        <v>0</v>
      </c>
      <c r="H6" s="36" t="s">
        <v>1</v>
      </c>
      <c r="I6" s="33" t="s">
        <v>0</v>
      </c>
      <c r="J6" s="34" t="s">
        <v>1</v>
      </c>
      <c r="K6" s="35" t="s">
        <v>0</v>
      </c>
      <c r="L6" s="36" t="s">
        <v>1</v>
      </c>
      <c r="M6" s="33" t="s">
        <v>0</v>
      </c>
      <c r="N6" s="34" t="s">
        <v>1</v>
      </c>
      <c r="O6" s="35" t="s">
        <v>0</v>
      </c>
      <c r="P6" s="36" t="s">
        <v>1</v>
      </c>
      <c r="Q6" s="33" t="s">
        <v>0</v>
      </c>
      <c r="R6" s="34" t="s">
        <v>1</v>
      </c>
      <c r="S6" s="35" t="s">
        <v>0</v>
      </c>
      <c r="T6" s="36" t="s">
        <v>1</v>
      </c>
      <c r="U6" s="33" t="s">
        <v>0</v>
      </c>
      <c r="V6" s="34" t="s">
        <v>1</v>
      </c>
      <c r="W6" s="35" t="s">
        <v>0</v>
      </c>
      <c r="X6" s="36" t="s">
        <v>1</v>
      </c>
      <c r="Y6" s="33" t="s">
        <v>0</v>
      </c>
      <c r="Z6" s="34" t="s">
        <v>1</v>
      </c>
      <c r="AA6" s="33" t="s">
        <v>0</v>
      </c>
      <c r="AB6" s="34" t="s">
        <v>1</v>
      </c>
      <c r="AC6" s="33" t="s">
        <v>0</v>
      </c>
      <c r="AD6" s="34" t="s">
        <v>1</v>
      </c>
      <c r="AE6" s="33" t="s">
        <v>0</v>
      </c>
      <c r="AF6" s="34" t="s">
        <v>1</v>
      </c>
      <c r="AG6" s="33" t="s">
        <v>0</v>
      </c>
      <c r="AH6" s="34" t="s">
        <v>1</v>
      </c>
      <c r="AI6" s="33" t="s">
        <v>0</v>
      </c>
      <c r="AJ6" s="34" t="s">
        <v>1</v>
      </c>
      <c r="AK6" s="33" t="s">
        <v>0</v>
      </c>
      <c r="AL6" s="34" t="s">
        <v>1</v>
      </c>
      <c r="AM6" s="33" t="s">
        <v>0</v>
      </c>
      <c r="AN6" s="34" t="s">
        <v>1</v>
      </c>
      <c r="AO6" s="33" t="s">
        <v>0</v>
      </c>
      <c r="AP6" s="34" t="s">
        <v>1</v>
      </c>
      <c r="AQ6" s="33" t="s">
        <v>0</v>
      </c>
      <c r="AR6" s="34" t="s">
        <v>1</v>
      </c>
      <c r="AS6" s="33" t="s">
        <v>0</v>
      </c>
      <c r="AT6" s="34" t="s">
        <v>1</v>
      </c>
      <c r="AU6" s="33" t="s">
        <v>0</v>
      </c>
      <c r="AV6" s="34" t="s">
        <v>1</v>
      </c>
      <c r="AW6" s="33" t="s">
        <v>0</v>
      </c>
      <c r="AX6" s="34" t="s">
        <v>1</v>
      </c>
      <c r="AY6" s="33" t="s">
        <v>0</v>
      </c>
      <c r="AZ6" s="34" t="s">
        <v>1</v>
      </c>
      <c r="BA6" s="33" t="s">
        <v>0</v>
      </c>
      <c r="BB6" s="34" t="s">
        <v>1</v>
      </c>
      <c r="BC6" s="33" t="s">
        <v>0</v>
      </c>
      <c r="BD6" s="34" t="s">
        <v>1</v>
      </c>
      <c r="BE6" s="33" t="s">
        <v>0</v>
      </c>
      <c r="BF6" s="34" t="s">
        <v>1</v>
      </c>
      <c r="BG6" s="33" t="s">
        <v>0</v>
      </c>
      <c r="BH6" s="34" t="s">
        <v>1</v>
      </c>
      <c r="BI6" s="33" t="s">
        <v>0</v>
      </c>
      <c r="BJ6" s="34" t="s">
        <v>1</v>
      </c>
      <c r="BK6" s="33" t="s">
        <v>0</v>
      </c>
      <c r="BL6" s="34" t="s">
        <v>1</v>
      </c>
      <c r="BM6" s="33" t="s">
        <v>0</v>
      </c>
      <c r="BN6" s="34" t="s">
        <v>1</v>
      </c>
      <c r="BO6" s="33" t="s">
        <v>0</v>
      </c>
      <c r="BP6" s="34" t="s">
        <v>1</v>
      </c>
      <c r="BQ6" s="33" t="s">
        <v>0</v>
      </c>
      <c r="BR6" s="34" t="s">
        <v>1</v>
      </c>
      <c r="BS6" s="33" t="s">
        <v>0</v>
      </c>
      <c r="BT6" s="34" t="s">
        <v>1</v>
      </c>
      <c r="BU6" s="33" t="s">
        <v>0</v>
      </c>
      <c r="BV6" s="34" t="s">
        <v>1</v>
      </c>
      <c r="BW6" s="33" t="s">
        <v>0</v>
      </c>
      <c r="BX6" s="34" t="s">
        <v>1</v>
      </c>
      <c r="BY6" s="33" t="s">
        <v>0</v>
      </c>
      <c r="BZ6" s="34" t="s">
        <v>1</v>
      </c>
      <c r="CA6" s="33" t="s">
        <v>0</v>
      </c>
      <c r="CB6" s="34" t="s">
        <v>1</v>
      </c>
      <c r="CC6" s="33" t="s">
        <v>0</v>
      </c>
      <c r="CD6" s="34" t="s">
        <v>1</v>
      </c>
      <c r="CE6" s="33" t="s">
        <v>0</v>
      </c>
      <c r="CF6" s="34" t="s">
        <v>1</v>
      </c>
      <c r="CG6" s="33" t="s">
        <v>0</v>
      </c>
      <c r="CH6" s="34" t="s">
        <v>1</v>
      </c>
      <c r="CI6" s="33" t="s">
        <v>0</v>
      </c>
      <c r="CJ6" s="34" t="s">
        <v>1</v>
      </c>
      <c r="CK6" s="33" t="s">
        <v>0</v>
      </c>
      <c r="CL6" s="34" t="s">
        <v>1</v>
      </c>
      <c r="CM6" s="33" t="s">
        <v>0</v>
      </c>
      <c r="CN6" s="34" t="s">
        <v>1</v>
      </c>
      <c r="CO6" s="33" t="s">
        <v>0</v>
      </c>
      <c r="CP6" s="34" t="s">
        <v>1</v>
      </c>
      <c r="CQ6" s="33" t="s">
        <v>0</v>
      </c>
      <c r="CR6" s="34" t="s">
        <v>1</v>
      </c>
      <c r="CS6" s="33" t="s">
        <v>0</v>
      </c>
      <c r="CT6" s="34" t="s">
        <v>1</v>
      </c>
      <c r="CU6" s="33" t="s">
        <v>0</v>
      </c>
      <c r="CV6" s="34" t="s">
        <v>1</v>
      </c>
      <c r="CW6" s="33" t="s">
        <v>0</v>
      </c>
      <c r="CX6" s="34" t="s">
        <v>1</v>
      </c>
      <c r="CY6" s="43" t="s">
        <v>0</v>
      </c>
      <c r="CZ6" s="44" t="s">
        <v>1</v>
      </c>
      <c r="DA6" s="33" t="s">
        <v>0</v>
      </c>
      <c r="DB6" s="34" t="s">
        <v>1</v>
      </c>
      <c r="DC6" s="35" t="s">
        <v>0</v>
      </c>
      <c r="DD6" s="34" t="s">
        <v>1</v>
      </c>
    </row>
    <row r="7" spans="1:108">
      <c r="A7" s="3"/>
      <c r="B7" s="8"/>
      <c r="C7" s="45"/>
      <c r="D7" s="53"/>
      <c r="E7" s="45"/>
      <c r="F7" s="53"/>
      <c r="G7" s="54"/>
      <c r="H7" s="55"/>
      <c r="I7" s="56"/>
      <c r="J7" s="53"/>
      <c r="K7" s="57"/>
      <c r="L7" s="55"/>
      <c r="M7" s="56"/>
      <c r="N7" s="53"/>
      <c r="O7" s="57"/>
      <c r="P7" s="55"/>
      <c r="Q7" s="56"/>
      <c r="R7" s="53"/>
      <c r="S7" s="57"/>
      <c r="T7" s="55"/>
      <c r="U7" s="56"/>
      <c r="V7" s="53"/>
      <c r="W7" s="57"/>
      <c r="X7" s="55"/>
      <c r="Y7" s="56"/>
      <c r="Z7" s="53"/>
      <c r="AA7" s="56"/>
      <c r="AB7" s="53"/>
      <c r="AC7" s="56"/>
      <c r="AD7" s="53"/>
      <c r="AE7" s="56"/>
      <c r="AF7" s="53"/>
      <c r="AG7" s="56"/>
      <c r="AH7" s="53"/>
      <c r="AI7" s="56"/>
      <c r="AJ7" s="53"/>
      <c r="AK7" s="56"/>
      <c r="AL7" s="53"/>
      <c r="AM7" s="56"/>
      <c r="AN7" s="53"/>
      <c r="AO7" s="56"/>
      <c r="AP7" s="53"/>
      <c r="AQ7" s="56"/>
      <c r="AR7" s="53"/>
      <c r="AS7" s="56"/>
      <c r="AT7" s="53"/>
      <c r="AU7" s="56"/>
      <c r="AV7" s="53"/>
      <c r="AW7" s="56"/>
      <c r="AX7" s="53"/>
      <c r="AY7" s="56"/>
      <c r="AZ7" s="53"/>
      <c r="BA7" s="56"/>
      <c r="BB7" s="53"/>
      <c r="BC7" s="56"/>
      <c r="BD7" s="53"/>
      <c r="BE7" s="56"/>
      <c r="BF7" s="53"/>
      <c r="BG7" s="56"/>
      <c r="BH7" s="53"/>
      <c r="BI7" s="56"/>
      <c r="BJ7" s="53"/>
      <c r="BK7" s="56"/>
      <c r="BL7" s="53"/>
      <c r="BM7" s="56"/>
      <c r="BN7" s="53"/>
      <c r="BO7" s="56"/>
      <c r="BP7" s="53"/>
      <c r="BQ7" s="56"/>
      <c r="BR7" s="53"/>
      <c r="BS7" s="56"/>
      <c r="BT7" s="53"/>
      <c r="BU7" s="56"/>
      <c r="BV7" s="53"/>
      <c r="BW7" s="56"/>
      <c r="BX7" s="53"/>
      <c r="BY7" s="56"/>
      <c r="BZ7" s="53"/>
      <c r="CA7" s="56"/>
      <c r="CB7" s="53"/>
      <c r="CC7" s="56"/>
      <c r="CD7" s="53"/>
      <c r="CE7" s="56"/>
      <c r="CF7" s="53"/>
      <c r="CG7" s="56"/>
      <c r="CH7" s="53"/>
      <c r="CI7" s="56"/>
      <c r="CJ7" s="53"/>
      <c r="CK7" s="56"/>
      <c r="CL7" s="53"/>
      <c r="CM7" s="56"/>
      <c r="CN7" s="53"/>
      <c r="CO7" s="56"/>
      <c r="CP7" s="53"/>
      <c r="CQ7" s="56"/>
      <c r="CR7" s="53"/>
      <c r="CS7" s="56"/>
      <c r="CT7" s="53"/>
      <c r="CU7" s="56"/>
      <c r="CV7" s="53"/>
      <c r="CW7" s="56"/>
      <c r="CX7" s="53"/>
      <c r="CY7" s="56"/>
      <c r="CZ7" s="58"/>
      <c r="DA7" s="56"/>
      <c r="DB7" s="53"/>
      <c r="DC7" s="49">
        <f>SUMIF(C$6:DB$6,"Plan",C7:DB7)</f>
        <v>0</v>
      </c>
      <c r="DD7" s="50">
        <f>SUMIF(C$6:DB$6,"Actual",C7:DB7)</f>
        <v>0</v>
      </c>
    </row>
    <row r="8" spans="1:108">
      <c r="A8" s="3"/>
      <c r="B8" s="8"/>
      <c r="C8" s="45"/>
      <c r="D8" s="53"/>
      <c r="E8" s="45"/>
      <c r="F8" s="53"/>
      <c r="G8" s="54"/>
      <c r="H8" s="55"/>
      <c r="I8" s="56"/>
      <c r="J8" s="59"/>
      <c r="K8" s="57"/>
      <c r="L8" s="60"/>
      <c r="M8" s="56"/>
      <c r="N8" s="59"/>
      <c r="O8" s="57"/>
      <c r="P8" s="60"/>
      <c r="Q8" s="56"/>
      <c r="R8" s="59"/>
      <c r="S8" s="57"/>
      <c r="T8" s="60"/>
      <c r="U8" s="56"/>
      <c r="V8" s="59"/>
      <c r="W8" s="57"/>
      <c r="X8" s="60"/>
      <c r="Y8" s="56"/>
      <c r="Z8" s="59"/>
      <c r="AA8" s="56"/>
      <c r="AB8" s="59"/>
      <c r="AC8" s="56"/>
      <c r="AD8" s="59"/>
      <c r="AE8" s="56"/>
      <c r="AF8" s="59"/>
      <c r="AG8" s="56"/>
      <c r="AH8" s="59"/>
      <c r="AI8" s="56"/>
      <c r="AJ8" s="59"/>
      <c r="AK8" s="56"/>
      <c r="AL8" s="59"/>
      <c r="AM8" s="56"/>
      <c r="AN8" s="59"/>
      <c r="AO8" s="56"/>
      <c r="AP8" s="59"/>
      <c r="AQ8" s="56"/>
      <c r="AR8" s="59"/>
      <c r="AS8" s="56"/>
      <c r="AT8" s="59"/>
      <c r="AU8" s="56"/>
      <c r="AV8" s="59"/>
      <c r="AW8" s="56"/>
      <c r="AX8" s="59"/>
      <c r="AY8" s="56"/>
      <c r="AZ8" s="59"/>
      <c r="BA8" s="56"/>
      <c r="BB8" s="59"/>
      <c r="BC8" s="56"/>
      <c r="BD8" s="59"/>
      <c r="BE8" s="56"/>
      <c r="BF8" s="59"/>
      <c r="BG8" s="56"/>
      <c r="BH8" s="59"/>
      <c r="BI8" s="56"/>
      <c r="BJ8" s="59"/>
      <c r="BK8" s="56"/>
      <c r="BL8" s="59"/>
      <c r="BM8" s="56"/>
      <c r="BN8" s="59"/>
      <c r="BO8" s="56"/>
      <c r="BP8" s="59"/>
      <c r="BQ8" s="56"/>
      <c r="BR8" s="59"/>
      <c r="BS8" s="56"/>
      <c r="BT8" s="59"/>
      <c r="BU8" s="56"/>
      <c r="BV8" s="59"/>
      <c r="BW8" s="56"/>
      <c r="BX8" s="59"/>
      <c r="BY8" s="56"/>
      <c r="BZ8" s="59"/>
      <c r="CA8" s="56"/>
      <c r="CB8" s="59"/>
      <c r="CC8" s="56"/>
      <c r="CD8" s="59"/>
      <c r="CE8" s="56"/>
      <c r="CF8" s="59"/>
      <c r="CG8" s="56"/>
      <c r="CH8" s="59"/>
      <c r="CI8" s="56"/>
      <c r="CJ8" s="59"/>
      <c r="CK8" s="56"/>
      <c r="CL8" s="59"/>
      <c r="CM8" s="56"/>
      <c r="CN8" s="59"/>
      <c r="CO8" s="56"/>
      <c r="CP8" s="59"/>
      <c r="CQ8" s="56"/>
      <c r="CR8" s="59"/>
      <c r="CS8" s="56"/>
      <c r="CT8" s="59"/>
      <c r="CU8" s="56"/>
      <c r="CV8" s="59"/>
      <c r="CW8" s="56"/>
      <c r="CX8" s="59"/>
      <c r="CY8" s="56"/>
      <c r="CZ8" s="59"/>
      <c r="DA8" s="56"/>
      <c r="DB8" s="59"/>
      <c r="DC8" s="49">
        <f t="shared" ref="DC8:DC21" si="2">SUMIF(C$6:DB$6,"Plan",C8:DB8)</f>
        <v>0</v>
      </c>
      <c r="DD8" s="50">
        <f t="shared" ref="DD8:DD21" si="3">SUMIF(C$6:DB$6,"Actual",C8:DB8)</f>
        <v>0</v>
      </c>
    </row>
    <row r="9" spans="1:108">
      <c r="A9" s="3"/>
      <c r="B9" s="8"/>
      <c r="C9" s="45"/>
      <c r="D9" s="53"/>
      <c r="E9" s="45"/>
      <c r="F9" s="53"/>
      <c r="G9" s="54"/>
      <c r="H9" s="55"/>
      <c r="I9" s="56"/>
      <c r="J9" s="59"/>
      <c r="K9" s="57"/>
      <c r="L9" s="60"/>
      <c r="M9" s="56"/>
      <c r="N9" s="59"/>
      <c r="O9" s="57"/>
      <c r="P9" s="60"/>
      <c r="Q9" s="56"/>
      <c r="R9" s="59"/>
      <c r="S9" s="57"/>
      <c r="T9" s="60"/>
      <c r="U9" s="56"/>
      <c r="V9" s="59"/>
      <c r="W9" s="57"/>
      <c r="X9" s="60"/>
      <c r="Y9" s="56"/>
      <c r="Z9" s="59"/>
      <c r="AA9" s="56"/>
      <c r="AB9" s="59"/>
      <c r="AC9" s="56"/>
      <c r="AD9" s="59"/>
      <c r="AE9" s="56"/>
      <c r="AF9" s="59"/>
      <c r="AG9" s="56"/>
      <c r="AH9" s="59"/>
      <c r="AI9" s="56"/>
      <c r="AJ9" s="59"/>
      <c r="AK9" s="56"/>
      <c r="AL9" s="59"/>
      <c r="AM9" s="56"/>
      <c r="AN9" s="59"/>
      <c r="AO9" s="56"/>
      <c r="AP9" s="59"/>
      <c r="AQ9" s="56"/>
      <c r="AR9" s="59"/>
      <c r="AS9" s="56"/>
      <c r="AT9" s="59"/>
      <c r="AU9" s="56"/>
      <c r="AV9" s="59"/>
      <c r="AW9" s="56"/>
      <c r="AX9" s="59"/>
      <c r="AY9" s="56"/>
      <c r="AZ9" s="59"/>
      <c r="BA9" s="56"/>
      <c r="BB9" s="59"/>
      <c r="BC9" s="56"/>
      <c r="BD9" s="59"/>
      <c r="BE9" s="56"/>
      <c r="BF9" s="59"/>
      <c r="BG9" s="56"/>
      <c r="BH9" s="59"/>
      <c r="BI9" s="56"/>
      <c r="BJ9" s="59"/>
      <c r="BK9" s="56"/>
      <c r="BL9" s="59"/>
      <c r="BM9" s="56"/>
      <c r="BN9" s="59"/>
      <c r="BO9" s="56"/>
      <c r="BP9" s="59"/>
      <c r="BQ9" s="56"/>
      <c r="BR9" s="59"/>
      <c r="BS9" s="56"/>
      <c r="BT9" s="59"/>
      <c r="BU9" s="56"/>
      <c r="BV9" s="59"/>
      <c r="BW9" s="56"/>
      <c r="BX9" s="59"/>
      <c r="BY9" s="56"/>
      <c r="BZ9" s="59"/>
      <c r="CA9" s="56"/>
      <c r="CB9" s="59"/>
      <c r="CC9" s="56"/>
      <c r="CD9" s="59"/>
      <c r="CE9" s="56"/>
      <c r="CF9" s="59"/>
      <c r="CG9" s="56"/>
      <c r="CH9" s="59"/>
      <c r="CI9" s="56"/>
      <c r="CJ9" s="59"/>
      <c r="CK9" s="56"/>
      <c r="CL9" s="59"/>
      <c r="CM9" s="56"/>
      <c r="CN9" s="59"/>
      <c r="CO9" s="56"/>
      <c r="CP9" s="59"/>
      <c r="CQ9" s="56"/>
      <c r="CR9" s="59"/>
      <c r="CS9" s="56"/>
      <c r="CT9" s="59"/>
      <c r="CU9" s="56"/>
      <c r="CV9" s="59"/>
      <c r="CW9" s="56"/>
      <c r="CX9" s="59"/>
      <c r="CY9" s="56"/>
      <c r="CZ9" s="59"/>
      <c r="DA9" s="56"/>
      <c r="DB9" s="59"/>
      <c r="DC9" s="49">
        <f t="shared" si="2"/>
        <v>0</v>
      </c>
      <c r="DD9" s="50">
        <f t="shared" si="3"/>
        <v>0</v>
      </c>
    </row>
    <row r="10" spans="1:108">
      <c r="A10" s="3"/>
      <c r="B10" s="8"/>
      <c r="C10" s="45"/>
      <c r="D10" s="53"/>
      <c r="E10" s="45"/>
      <c r="F10" s="53"/>
      <c r="G10" s="54"/>
      <c r="H10" s="55"/>
      <c r="I10" s="56"/>
      <c r="J10" s="59"/>
      <c r="K10" s="57"/>
      <c r="L10" s="60"/>
      <c r="M10" s="56"/>
      <c r="N10" s="59"/>
      <c r="O10" s="57"/>
      <c r="P10" s="60"/>
      <c r="Q10" s="56"/>
      <c r="R10" s="59"/>
      <c r="S10" s="57"/>
      <c r="T10" s="60"/>
      <c r="U10" s="56"/>
      <c r="V10" s="59"/>
      <c r="W10" s="57"/>
      <c r="X10" s="60"/>
      <c r="Y10" s="56"/>
      <c r="Z10" s="59"/>
      <c r="AA10" s="56"/>
      <c r="AB10" s="59"/>
      <c r="AC10" s="56"/>
      <c r="AD10" s="59"/>
      <c r="AE10" s="56"/>
      <c r="AF10" s="59"/>
      <c r="AG10" s="56"/>
      <c r="AH10" s="59"/>
      <c r="AI10" s="56"/>
      <c r="AJ10" s="59"/>
      <c r="AK10" s="56"/>
      <c r="AL10" s="59"/>
      <c r="AM10" s="56"/>
      <c r="AN10" s="59"/>
      <c r="AO10" s="56"/>
      <c r="AP10" s="59"/>
      <c r="AQ10" s="56"/>
      <c r="AR10" s="59"/>
      <c r="AS10" s="56"/>
      <c r="AT10" s="59"/>
      <c r="AU10" s="56"/>
      <c r="AV10" s="59"/>
      <c r="AW10" s="56"/>
      <c r="AX10" s="59"/>
      <c r="AY10" s="56"/>
      <c r="AZ10" s="59"/>
      <c r="BA10" s="56"/>
      <c r="BB10" s="59"/>
      <c r="BC10" s="56"/>
      <c r="BD10" s="59"/>
      <c r="BE10" s="56"/>
      <c r="BF10" s="59"/>
      <c r="BG10" s="56"/>
      <c r="BH10" s="59"/>
      <c r="BI10" s="56"/>
      <c r="BJ10" s="59"/>
      <c r="BK10" s="56"/>
      <c r="BL10" s="59"/>
      <c r="BM10" s="56"/>
      <c r="BN10" s="59"/>
      <c r="BO10" s="56"/>
      <c r="BP10" s="59"/>
      <c r="BQ10" s="56"/>
      <c r="BR10" s="59"/>
      <c r="BS10" s="56"/>
      <c r="BT10" s="59"/>
      <c r="BU10" s="56"/>
      <c r="BV10" s="59"/>
      <c r="BW10" s="56"/>
      <c r="BX10" s="59"/>
      <c r="BY10" s="56"/>
      <c r="BZ10" s="59"/>
      <c r="CA10" s="56"/>
      <c r="CB10" s="59"/>
      <c r="CC10" s="56"/>
      <c r="CD10" s="59"/>
      <c r="CE10" s="56"/>
      <c r="CF10" s="59"/>
      <c r="CG10" s="56"/>
      <c r="CH10" s="59"/>
      <c r="CI10" s="56"/>
      <c r="CJ10" s="59"/>
      <c r="CK10" s="56"/>
      <c r="CL10" s="59"/>
      <c r="CM10" s="56"/>
      <c r="CN10" s="59"/>
      <c r="CO10" s="56"/>
      <c r="CP10" s="59"/>
      <c r="CQ10" s="56"/>
      <c r="CR10" s="59"/>
      <c r="CS10" s="56"/>
      <c r="CT10" s="59"/>
      <c r="CU10" s="56"/>
      <c r="CV10" s="59"/>
      <c r="CW10" s="56"/>
      <c r="CX10" s="59"/>
      <c r="CY10" s="56"/>
      <c r="CZ10" s="59"/>
      <c r="DA10" s="56"/>
      <c r="DB10" s="59"/>
      <c r="DC10" s="49">
        <f t="shared" si="2"/>
        <v>0</v>
      </c>
      <c r="DD10" s="50">
        <f t="shared" si="3"/>
        <v>0</v>
      </c>
    </row>
    <row r="11" spans="1:108">
      <c r="A11" s="3"/>
      <c r="B11" s="8"/>
      <c r="C11" s="45"/>
      <c r="D11" s="53"/>
      <c r="E11" s="45"/>
      <c r="F11" s="53"/>
      <c r="G11" s="54"/>
      <c r="H11" s="55"/>
      <c r="I11" s="56"/>
      <c r="J11" s="59"/>
      <c r="K11" s="57"/>
      <c r="L11" s="60"/>
      <c r="M11" s="56"/>
      <c r="N11" s="59"/>
      <c r="O11" s="57"/>
      <c r="P11" s="60"/>
      <c r="Q11" s="56"/>
      <c r="R11" s="59"/>
      <c r="S11" s="57"/>
      <c r="T11" s="60"/>
      <c r="U11" s="56"/>
      <c r="V11" s="59"/>
      <c r="W11" s="57"/>
      <c r="X11" s="60"/>
      <c r="Y11" s="56"/>
      <c r="Z11" s="59"/>
      <c r="AA11" s="56"/>
      <c r="AB11" s="59"/>
      <c r="AC11" s="56"/>
      <c r="AD11" s="59"/>
      <c r="AE11" s="56"/>
      <c r="AF11" s="59"/>
      <c r="AG11" s="56"/>
      <c r="AH11" s="59"/>
      <c r="AI11" s="56"/>
      <c r="AJ11" s="59"/>
      <c r="AK11" s="56"/>
      <c r="AL11" s="59"/>
      <c r="AM11" s="56"/>
      <c r="AN11" s="59"/>
      <c r="AO11" s="56"/>
      <c r="AP11" s="59"/>
      <c r="AQ11" s="56"/>
      <c r="AR11" s="59"/>
      <c r="AS11" s="56"/>
      <c r="AT11" s="59"/>
      <c r="AU11" s="56"/>
      <c r="AV11" s="59"/>
      <c r="AW11" s="56"/>
      <c r="AX11" s="59"/>
      <c r="AY11" s="56"/>
      <c r="AZ11" s="59"/>
      <c r="BA11" s="56"/>
      <c r="BB11" s="59"/>
      <c r="BC11" s="56"/>
      <c r="BD11" s="59"/>
      <c r="BE11" s="56"/>
      <c r="BF11" s="59"/>
      <c r="BG11" s="56"/>
      <c r="BH11" s="59"/>
      <c r="BI11" s="56"/>
      <c r="BJ11" s="59"/>
      <c r="BK11" s="56"/>
      <c r="BL11" s="59"/>
      <c r="BM11" s="56"/>
      <c r="BN11" s="59"/>
      <c r="BO11" s="56"/>
      <c r="BP11" s="59"/>
      <c r="BQ11" s="56"/>
      <c r="BR11" s="59"/>
      <c r="BS11" s="56"/>
      <c r="BT11" s="59"/>
      <c r="BU11" s="56"/>
      <c r="BV11" s="59"/>
      <c r="BW11" s="56"/>
      <c r="BX11" s="59"/>
      <c r="BY11" s="56"/>
      <c r="BZ11" s="59"/>
      <c r="CA11" s="56"/>
      <c r="CB11" s="59"/>
      <c r="CC11" s="56"/>
      <c r="CD11" s="59"/>
      <c r="CE11" s="56"/>
      <c r="CF11" s="59"/>
      <c r="CG11" s="56"/>
      <c r="CH11" s="59"/>
      <c r="CI11" s="56"/>
      <c r="CJ11" s="59"/>
      <c r="CK11" s="56"/>
      <c r="CL11" s="59"/>
      <c r="CM11" s="56"/>
      <c r="CN11" s="59"/>
      <c r="CO11" s="56"/>
      <c r="CP11" s="59"/>
      <c r="CQ11" s="56"/>
      <c r="CR11" s="59"/>
      <c r="CS11" s="56"/>
      <c r="CT11" s="59"/>
      <c r="CU11" s="56"/>
      <c r="CV11" s="59"/>
      <c r="CW11" s="56"/>
      <c r="CX11" s="59"/>
      <c r="CY11" s="56"/>
      <c r="CZ11" s="59"/>
      <c r="DA11" s="56"/>
      <c r="DB11" s="59"/>
      <c r="DC11" s="49">
        <f t="shared" si="2"/>
        <v>0</v>
      </c>
      <c r="DD11" s="50">
        <f t="shared" si="3"/>
        <v>0</v>
      </c>
    </row>
    <row r="12" spans="1:108">
      <c r="A12" s="3"/>
      <c r="B12" s="8"/>
      <c r="C12" s="45"/>
      <c r="D12" s="53"/>
      <c r="E12" s="45"/>
      <c r="F12" s="53"/>
      <c r="G12" s="54"/>
      <c r="H12" s="55"/>
      <c r="I12" s="56"/>
      <c r="J12" s="59"/>
      <c r="K12" s="57"/>
      <c r="L12" s="60"/>
      <c r="M12" s="56"/>
      <c r="N12" s="59"/>
      <c r="O12" s="57"/>
      <c r="P12" s="60"/>
      <c r="Q12" s="56"/>
      <c r="R12" s="59"/>
      <c r="S12" s="57"/>
      <c r="T12" s="60"/>
      <c r="U12" s="56"/>
      <c r="V12" s="59"/>
      <c r="W12" s="57"/>
      <c r="X12" s="60"/>
      <c r="Y12" s="56"/>
      <c r="Z12" s="59"/>
      <c r="AA12" s="56"/>
      <c r="AB12" s="59"/>
      <c r="AC12" s="56"/>
      <c r="AD12" s="59"/>
      <c r="AE12" s="56"/>
      <c r="AF12" s="59"/>
      <c r="AG12" s="56"/>
      <c r="AH12" s="59"/>
      <c r="AI12" s="56"/>
      <c r="AJ12" s="59"/>
      <c r="AK12" s="56"/>
      <c r="AL12" s="59"/>
      <c r="AM12" s="56"/>
      <c r="AN12" s="59"/>
      <c r="AO12" s="56"/>
      <c r="AP12" s="59"/>
      <c r="AQ12" s="56"/>
      <c r="AR12" s="59"/>
      <c r="AS12" s="56"/>
      <c r="AT12" s="59"/>
      <c r="AU12" s="56"/>
      <c r="AV12" s="59"/>
      <c r="AW12" s="56"/>
      <c r="AX12" s="59"/>
      <c r="AY12" s="56"/>
      <c r="AZ12" s="59"/>
      <c r="BA12" s="56"/>
      <c r="BB12" s="59"/>
      <c r="BC12" s="56"/>
      <c r="BD12" s="59"/>
      <c r="BE12" s="56"/>
      <c r="BF12" s="59"/>
      <c r="BG12" s="56"/>
      <c r="BH12" s="59"/>
      <c r="BI12" s="56"/>
      <c r="BJ12" s="59"/>
      <c r="BK12" s="56"/>
      <c r="BL12" s="59"/>
      <c r="BM12" s="56"/>
      <c r="BN12" s="59"/>
      <c r="BO12" s="56"/>
      <c r="BP12" s="59"/>
      <c r="BQ12" s="56"/>
      <c r="BR12" s="59"/>
      <c r="BS12" s="56"/>
      <c r="BT12" s="59"/>
      <c r="BU12" s="56"/>
      <c r="BV12" s="59"/>
      <c r="BW12" s="56"/>
      <c r="BX12" s="59"/>
      <c r="BY12" s="56"/>
      <c r="BZ12" s="59"/>
      <c r="CA12" s="56"/>
      <c r="CB12" s="59"/>
      <c r="CC12" s="56"/>
      <c r="CD12" s="59"/>
      <c r="CE12" s="56"/>
      <c r="CF12" s="59"/>
      <c r="CG12" s="56"/>
      <c r="CH12" s="59"/>
      <c r="CI12" s="56"/>
      <c r="CJ12" s="59"/>
      <c r="CK12" s="56"/>
      <c r="CL12" s="59"/>
      <c r="CM12" s="56"/>
      <c r="CN12" s="59"/>
      <c r="CO12" s="56"/>
      <c r="CP12" s="59"/>
      <c r="CQ12" s="56"/>
      <c r="CR12" s="59"/>
      <c r="CS12" s="56"/>
      <c r="CT12" s="59"/>
      <c r="CU12" s="56"/>
      <c r="CV12" s="59"/>
      <c r="CW12" s="56"/>
      <c r="CX12" s="59"/>
      <c r="CY12" s="56"/>
      <c r="CZ12" s="59"/>
      <c r="DA12" s="56"/>
      <c r="DB12" s="59"/>
      <c r="DC12" s="49">
        <f t="shared" si="2"/>
        <v>0</v>
      </c>
      <c r="DD12" s="50">
        <f t="shared" si="3"/>
        <v>0</v>
      </c>
    </row>
    <row r="13" spans="1:108">
      <c r="A13" s="3"/>
      <c r="B13" s="8"/>
      <c r="C13" s="45"/>
      <c r="D13" s="53"/>
      <c r="E13" s="45"/>
      <c r="F13" s="53"/>
      <c r="G13" s="54"/>
      <c r="H13" s="55"/>
      <c r="I13" s="56"/>
      <c r="J13" s="59"/>
      <c r="K13" s="57"/>
      <c r="L13" s="60"/>
      <c r="M13" s="56"/>
      <c r="N13" s="59"/>
      <c r="O13" s="57"/>
      <c r="P13" s="60"/>
      <c r="Q13" s="56"/>
      <c r="R13" s="59"/>
      <c r="S13" s="57"/>
      <c r="T13" s="60"/>
      <c r="U13" s="56"/>
      <c r="V13" s="59"/>
      <c r="W13" s="57"/>
      <c r="X13" s="60"/>
      <c r="Y13" s="56"/>
      <c r="Z13" s="59"/>
      <c r="AA13" s="56"/>
      <c r="AB13" s="59"/>
      <c r="AC13" s="56"/>
      <c r="AD13" s="59"/>
      <c r="AE13" s="56"/>
      <c r="AF13" s="59"/>
      <c r="AG13" s="56"/>
      <c r="AH13" s="59"/>
      <c r="AI13" s="56"/>
      <c r="AJ13" s="59"/>
      <c r="AK13" s="56"/>
      <c r="AL13" s="59"/>
      <c r="AM13" s="56"/>
      <c r="AN13" s="59"/>
      <c r="AO13" s="56"/>
      <c r="AP13" s="59"/>
      <c r="AQ13" s="56"/>
      <c r="AR13" s="59"/>
      <c r="AS13" s="56"/>
      <c r="AT13" s="59"/>
      <c r="AU13" s="56"/>
      <c r="AV13" s="59"/>
      <c r="AW13" s="56"/>
      <c r="AX13" s="59"/>
      <c r="AY13" s="56"/>
      <c r="AZ13" s="59"/>
      <c r="BA13" s="56"/>
      <c r="BB13" s="59"/>
      <c r="BC13" s="56"/>
      <c r="BD13" s="59"/>
      <c r="BE13" s="56"/>
      <c r="BF13" s="59"/>
      <c r="BG13" s="56"/>
      <c r="BH13" s="59"/>
      <c r="BI13" s="56"/>
      <c r="BJ13" s="59"/>
      <c r="BK13" s="56"/>
      <c r="BL13" s="59"/>
      <c r="BM13" s="56"/>
      <c r="BN13" s="59"/>
      <c r="BO13" s="56"/>
      <c r="BP13" s="59"/>
      <c r="BQ13" s="56"/>
      <c r="BR13" s="59"/>
      <c r="BS13" s="56"/>
      <c r="BT13" s="59"/>
      <c r="BU13" s="56"/>
      <c r="BV13" s="59"/>
      <c r="BW13" s="56"/>
      <c r="BX13" s="59"/>
      <c r="BY13" s="56"/>
      <c r="BZ13" s="59"/>
      <c r="CA13" s="56"/>
      <c r="CB13" s="59"/>
      <c r="CC13" s="56"/>
      <c r="CD13" s="59"/>
      <c r="CE13" s="56"/>
      <c r="CF13" s="59"/>
      <c r="CG13" s="56"/>
      <c r="CH13" s="59"/>
      <c r="CI13" s="56"/>
      <c r="CJ13" s="59"/>
      <c r="CK13" s="56"/>
      <c r="CL13" s="59"/>
      <c r="CM13" s="56"/>
      <c r="CN13" s="59"/>
      <c r="CO13" s="56"/>
      <c r="CP13" s="59"/>
      <c r="CQ13" s="56"/>
      <c r="CR13" s="59"/>
      <c r="CS13" s="56"/>
      <c r="CT13" s="59"/>
      <c r="CU13" s="56"/>
      <c r="CV13" s="59"/>
      <c r="CW13" s="56"/>
      <c r="CX13" s="59"/>
      <c r="CY13" s="56"/>
      <c r="CZ13" s="59"/>
      <c r="DA13" s="56"/>
      <c r="DB13" s="59"/>
      <c r="DC13" s="49">
        <f t="shared" si="2"/>
        <v>0</v>
      </c>
      <c r="DD13" s="50">
        <f t="shared" si="3"/>
        <v>0</v>
      </c>
    </row>
    <row r="14" spans="1:108">
      <c r="A14" s="3"/>
      <c r="B14" s="8"/>
      <c r="C14" s="45"/>
      <c r="D14" s="53"/>
      <c r="E14" s="45"/>
      <c r="F14" s="53"/>
      <c r="G14" s="54"/>
      <c r="H14" s="55"/>
      <c r="I14" s="56"/>
      <c r="J14" s="59"/>
      <c r="K14" s="57"/>
      <c r="L14" s="60"/>
      <c r="M14" s="56"/>
      <c r="N14" s="59"/>
      <c r="O14" s="57"/>
      <c r="P14" s="60"/>
      <c r="Q14" s="56"/>
      <c r="R14" s="59"/>
      <c r="S14" s="57"/>
      <c r="T14" s="60"/>
      <c r="U14" s="56"/>
      <c r="V14" s="59"/>
      <c r="W14" s="57"/>
      <c r="X14" s="60"/>
      <c r="Y14" s="56"/>
      <c r="Z14" s="59"/>
      <c r="AA14" s="56"/>
      <c r="AB14" s="59"/>
      <c r="AC14" s="56"/>
      <c r="AD14" s="59"/>
      <c r="AE14" s="56"/>
      <c r="AF14" s="59"/>
      <c r="AG14" s="56"/>
      <c r="AH14" s="59"/>
      <c r="AI14" s="56"/>
      <c r="AJ14" s="59"/>
      <c r="AK14" s="56"/>
      <c r="AL14" s="59"/>
      <c r="AM14" s="56"/>
      <c r="AN14" s="59"/>
      <c r="AO14" s="56"/>
      <c r="AP14" s="59"/>
      <c r="AQ14" s="56"/>
      <c r="AR14" s="59"/>
      <c r="AS14" s="56"/>
      <c r="AT14" s="59"/>
      <c r="AU14" s="56"/>
      <c r="AV14" s="59"/>
      <c r="AW14" s="56"/>
      <c r="AX14" s="59"/>
      <c r="AY14" s="56"/>
      <c r="AZ14" s="59"/>
      <c r="BA14" s="56"/>
      <c r="BB14" s="59"/>
      <c r="BC14" s="56"/>
      <c r="BD14" s="59"/>
      <c r="BE14" s="56"/>
      <c r="BF14" s="59"/>
      <c r="BG14" s="56"/>
      <c r="BH14" s="59"/>
      <c r="BI14" s="56"/>
      <c r="BJ14" s="59"/>
      <c r="BK14" s="56"/>
      <c r="BL14" s="59"/>
      <c r="BM14" s="56"/>
      <c r="BN14" s="59"/>
      <c r="BO14" s="56"/>
      <c r="BP14" s="59"/>
      <c r="BQ14" s="56"/>
      <c r="BR14" s="59"/>
      <c r="BS14" s="56"/>
      <c r="BT14" s="59"/>
      <c r="BU14" s="56"/>
      <c r="BV14" s="59"/>
      <c r="BW14" s="56"/>
      <c r="BX14" s="59"/>
      <c r="BY14" s="56"/>
      <c r="BZ14" s="59"/>
      <c r="CA14" s="56"/>
      <c r="CB14" s="59"/>
      <c r="CC14" s="56"/>
      <c r="CD14" s="59"/>
      <c r="CE14" s="56"/>
      <c r="CF14" s="59"/>
      <c r="CG14" s="56"/>
      <c r="CH14" s="59"/>
      <c r="CI14" s="56"/>
      <c r="CJ14" s="59"/>
      <c r="CK14" s="56"/>
      <c r="CL14" s="59"/>
      <c r="CM14" s="56"/>
      <c r="CN14" s="59"/>
      <c r="CO14" s="56"/>
      <c r="CP14" s="59"/>
      <c r="CQ14" s="56"/>
      <c r="CR14" s="59"/>
      <c r="CS14" s="56"/>
      <c r="CT14" s="59"/>
      <c r="CU14" s="56"/>
      <c r="CV14" s="59"/>
      <c r="CW14" s="56"/>
      <c r="CX14" s="59"/>
      <c r="CY14" s="56"/>
      <c r="CZ14" s="59"/>
      <c r="DA14" s="56"/>
      <c r="DB14" s="59"/>
      <c r="DC14" s="49">
        <f t="shared" si="2"/>
        <v>0</v>
      </c>
      <c r="DD14" s="50">
        <f t="shared" si="3"/>
        <v>0</v>
      </c>
    </row>
    <row r="15" spans="1:108">
      <c r="A15" s="3"/>
      <c r="B15" s="8"/>
      <c r="C15" s="45"/>
      <c r="D15" s="53"/>
      <c r="E15" s="45"/>
      <c r="F15" s="53"/>
      <c r="G15" s="54"/>
      <c r="H15" s="55"/>
      <c r="I15" s="56"/>
      <c r="J15" s="59"/>
      <c r="K15" s="57"/>
      <c r="L15" s="60"/>
      <c r="M15" s="56"/>
      <c r="N15" s="59"/>
      <c r="O15" s="57"/>
      <c r="P15" s="60"/>
      <c r="Q15" s="56"/>
      <c r="R15" s="59"/>
      <c r="S15" s="57"/>
      <c r="T15" s="60"/>
      <c r="U15" s="56"/>
      <c r="V15" s="59"/>
      <c r="W15" s="57"/>
      <c r="X15" s="60"/>
      <c r="Y15" s="56"/>
      <c r="Z15" s="59"/>
      <c r="AA15" s="56"/>
      <c r="AB15" s="59"/>
      <c r="AC15" s="56"/>
      <c r="AD15" s="59"/>
      <c r="AE15" s="56"/>
      <c r="AF15" s="59"/>
      <c r="AG15" s="56"/>
      <c r="AH15" s="59"/>
      <c r="AI15" s="56"/>
      <c r="AJ15" s="59"/>
      <c r="AK15" s="56"/>
      <c r="AL15" s="59"/>
      <c r="AM15" s="56"/>
      <c r="AN15" s="59"/>
      <c r="AO15" s="56"/>
      <c r="AP15" s="59"/>
      <c r="AQ15" s="56"/>
      <c r="AR15" s="59"/>
      <c r="AS15" s="56"/>
      <c r="AT15" s="59"/>
      <c r="AU15" s="56"/>
      <c r="AV15" s="59"/>
      <c r="AW15" s="56"/>
      <c r="AX15" s="59"/>
      <c r="AY15" s="56"/>
      <c r="AZ15" s="59"/>
      <c r="BA15" s="56"/>
      <c r="BB15" s="59"/>
      <c r="BC15" s="56"/>
      <c r="BD15" s="59"/>
      <c r="BE15" s="56"/>
      <c r="BF15" s="59"/>
      <c r="BG15" s="56"/>
      <c r="BH15" s="59"/>
      <c r="BI15" s="56"/>
      <c r="BJ15" s="59"/>
      <c r="BK15" s="56"/>
      <c r="BL15" s="59"/>
      <c r="BM15" s="56"/>
      <c r="BN15" s="59"/>
      <c r="BO15" s="56"/>
      <c r="BP15" s="59"/>
      <c r="BQ15" s="56"/>
      <c r="BR15" s="59"/>
      <c r="BS15" s="56"/>
      <c r="BT15" s="59"/>
      <c r="BU15" s="56"/>
      <c r="BV15" s="59"/>
      <c r="BW15" s="56"/>
      <c r="BX15" s="59"/>
      <c r="BY15" s="56"/>
      <c r="BZ15" s="59"/>
      <c r="CA15" s="56"/>
      <c r="CB15" s="59"/>
      <c r="CC15" s="56"/>
      <c r="CD15" s="59"/>
      <c r="CE15" s="56"/>
      <c r="CF15" s="59"/>
      <c r="CG15" s="56"/>
      <c r="CH15" s="59"/>
      <c r="CI15" s="56"/>
      <c r="CJ15" s="59"/>
      <c r="CK15" s="56"/>
      <c r="CL15" s="59"/>
      <c r="CM15" s="56"/>
      <c r="CN15" s="59"/>
      <c r="CO15" s="56"/>
      <c r="CP15" s="59"/>
      <c r="CQ15" s="56"/>
      <c r="CR15" s="59"/>
      <c r="CS15" s="56"/>
      <c r="CT15" s="59"/>
      <c r="CU15" s="56"/>
      <c r="CV15" s="59"/>
      <c r="CW15" s="56"/>
      <c r="CX15" s="59"/>
      <c r="CY15" s="56"/>
      <c r="CZ15" s="59"/>
      <c r="DA15" s="56"/>
      <c r="DB15" s="59"/>
      <c r="DC15" s="49">
        <f t="shared" si="2"/>
        <v>0</v>
      </c>
      <c r="DD15" s="50">
        <f t="shared" si="3"/>
        <v>0</v>
      </c>
    </row>
    <row r="16" spans="1:108">
      <c r="A16" s="3"/>
      <c r="B16" s="8"/>
      <c r="C16" s="45"/>
      <c r="D16" s="53"/>
      <c r="E16" s="45"/>
      <c r="F16" s="53"/>
      <c r="G16" s="54"/>
      <c r="H16" s="55"/>
      <c r="I16" s="56"/>
      <c r="J16" s="59"/>
      <c r="K16" s="57"/>
      <c r="L16" s="60"/>
      <c r="M16" s="56"/>
      <c r="N16" s="59"/>
      <c r="O16" s="57"/>
      <c r="P16" s="60"/>
      <c r="Q16" s="56"/>
      <c r="R16" s="59"/>
      <c r="S16" s="57"/>
      <c r="T16" s="60"/>
      <c r="U16" s="56"/>
      <c r="V16" s="59"/>
      <c r="W16" s="57"/>
      <c r="X16" s="60"/>
      <c r="Y16" s="56"/>
      <c r="Z16" s="59"/>
      <c r="AA16" s="56"/>
      <c r="AB16" s="59"/>
      <c r="AC16" s="56"/>
      <c r="AD16" s="59"/>
      <c r="AE16" s="56"/>
      <c r="AF16" s="59"/>
      <c r="AG16" s="56"/>
      <c r="AH16" s="59"/>
      <c r="AI16" s="56"/>
      <c r="AJ16" s="59"/>
      <c r="AK16" s="56"/>
      <c r="AL16" s="59"/>
      <c r="AM16" s="56"/>
      <c r="AN16" s="59"/>
      <c r="AO16" s="56"/>
      <c r="AP16" s="59"/>
      <c r="AQ16" s="56"/>
      <c r="AR16" s="59"/>
      <c r="AS16" s="56"/>
      <c r="AT16" s="59"/>
      <c r="AU16" s="56"/>
      <c r="AV16" s="59"/>
      <c r="AW16" s="56"/>
      <c r="AX16" s="59"/>
      <c r="AY16" s="56"/>
      <c r="AZ16" s="59"/>
      <c r="BA16" s="56"/>
      <c r="BB16" s="59"/>
      <c r="BC16" s="56"/>
      <c r="BD16" s="59"/>
      <c r="BE16" s="56"/>
      <c r="BF16" s="59"/>
      <c r="BG16" s="56"/>
      <c r="BH16" s="59"/>
      <c r="BI16" s="56"/>
      <c r="BJ16" s="59"/>
      <c r="BK16" s="56"/>
      <c r="BL16" s="59"/>
      <c r="BM16" s="56"/>
      <c r="BN16" s="59"/>
      <c r="BO16" s="56"/>
      <c r="BP16" s="59"/>
      <c r="BQ16" s="56"/>
      <c r="BR16" s="59"/>
      <c r="BS16" s="56"/>
      <c r="BT16" s="59"/>
      <c r="BU16" s="56"/>
      <c r="BV16" s="59"/>
      <c r="BW16" s="56"/>
      <c r="BX16" s="59"/>
      <c r="BY16" s="56"/>
      <c r="BZ16" s="59"/>
      <c r="CA16" s="56"/>
      <c r="CB16" s="59"/>
      <c r="CC16" s="56"/>
      <c r="CD16" s="59"/>
      <c r="CE16" s="56"/>
      <c r="CF16" s="59"/>
      <c r="CG16" s="56"/>
      <c r="CH16" s="59"/>
      <c r="CI16" s="56"/>
      <c r="CJ16" s="59"/>
      <c r="CK16" s="56"/>
      <c r="CL16" s="59"/>
      <c r="CM16" s="56"/>
      <c r="CN16" s="59"/>
      <c r="CO16" s="56"/>
      <c r="CP16" s="59"/>
      <c r="CQ16" s="56"/>
      <c r="CR16" s="59"/>
      <c r="CS16" s="56"/>
      <c r="CT16" s="59"/>
      <c r="CU16" s="56"/>
      <c r="CV16" s="59"/>
      <c r="CW16" s="56"/>
      <c r="CX16" s="59"/>
      <c r="CY16" s="56"/>
      <c r="CZ16" s="59"/>
      <c r="DA16" s="56"/>
      <c r="DB16" s="59"/>
      <c r="DC16" s="49">
        <f t="shared" si="2"/>
        <v>0</v>
      </c>
      <c r="DD16" s="50">
        <f t="shared" si="3"/>
        <v>0</v>
      </c>
    </row>
    <row r="17" spans="1:108">
      <c r="A17" s="3"/>
      <c r="B17" s="8"/>
      <c r="C17" s="45"/>
      <c r="D17" s="53"/>
      <c r="E17" s="45"/>
      <c r="F17" s="53"/>
      <c r="G17" s="54"/>
      <c r="H17" s="55"/>
      <c r="I17" s="56"/>
      <c r="J17" s="59"/>
      <c r="K17" s="57"/>
      <c r="L17" s="60"/>
      <c r="M17" s="56"/>
      <c r="N17" s="59"/>
      <c r="O17" s="57"/>
      <c r="P17" s="60"/>
      <c r="Q17" s="56"/>
      <c r="R17" s="59"/>
      <c r="S17" s="57"/>
      <c r="T17" s="60"/>
      <c r="U17" s="56"/>
      <c r="V17" s="59"/>
      <c r="W17" s="57"/>
      <c r="X17" s="60"/>
      <c r="Y17" s="56"/>
      <c r="Z17" s="59"/>
      <c r="AA17" s="56"/>
      <c r="AB17" s="59"/>
      <c r="AC17" s="56"/>
      <c r="AD17" s="59"/>
      <c r="AE17" s="56"/>
      <c r="AF17" s="59"/>
      <c r="AG17" s="56"/>
      <c r="AH17" s="59"/>
      <c r="AI17" s="56"/>
      <c r="AJ17" s="59"/>
      <c r="AK17" s="56"/>
      <c r="AL17" s="59"/>
      <c r="AM17" s="56"/>
      <c r="AN17" s="59"/>
      <c r="AO17" s="56"/>
      <c r="AP17" s="59"/>
      <c r="AQ17" s="56"/>
      <c r="AR17" s="59"/>
      <c r="AS17" s="56"/>
      <c r="AT17" s="59"/>
      <c r="AU17" s="56"/>
      <c r="AV17" s="59"/>
      <c r="AW17" s="56"/>
      <c r="AX17" s="59"/>
      <c r="AY17" s="56"/>
      <c r="AZ17" s="59"/>
      <c r="BA17" s="56"/>
      <c r="BB17" s="59"/>
      <c r="BC17" s="56"/>
      <c r="BD17" s="59"/>
      <c r="BE17" s="56"/>
      <c r="BF17" s="59"/>
      <c r="BG17" s="56"/>
      <c r="BH17" s="59"/>
      <c r="BI17" s="56"/>
      <c r="BJ17" s="59"/>
      <c r="BK17" s="56"/>
      <c r="BL17" s="59"/>
      <c r="BM17" s="56"/>
      <c r="BN17" s="59"/>
      <c r="BO17" s="56"/>
      <c r="BP17" s="59"/>
      <c r="BQ17" s="56"/>
      <c r="BR17" s="59"/>
      <c r="BS17" s="56"/>
      <c r="BT17" s="59"/>
      <c r="BU17" s="56"/>
      <c r="BV17" s="59"/>
      <c r="BW17" s="56"/>
      <c r="BX17" s="59"/>
      <c r="BY17" s="56"/>
      <c r="BZ17" s="59"/>
      <c r="CA17" s="56"/>
      <c r="CB17" s="59"/>
      <c r="CC17" s="56"/>
      <c r="CD17" s="59"/>
      <c r="CE17" s="56"/>
      <c r="CF17" s="59"/>
      <c r="CG17" s="56"/>
      <c r="CH17" s="59"/>
      <c r="CI17" s="56"/>
      <c r="CJ17" s="59"/>
      <c r="CK17" s="56"/>
      <c r="CL17" s="59"/>
      <c r="CM17" s="56"/>
      <c r="CN17" s="59"/>
      <c r="CO17" s="56"/>
      <c r="CP17" s="59"/>
      <c r="CQ17" s="56"/>
      <c r="CR17" s="59"/>
      <c r="CS17" s="56"/>
      <c r="CT17" s="59"/>
      <c r="CU17" s="56"/>
      <c r="CV17" s="59"/>
      <c r="CW17" s="56"/>
      <c r="CX17" s="59"/>
      <c r="CY17" s="56"/>
      <c r="CZ17" s="59"/>
      <c r="DA17" s="56"/>
      <c r="DB17" s="59"/>
      <c r="DC17" s="49">
        <f t="shared" si="2"/>
        <v>0</v>
      </c>
      <c r="DD17" s="50">
        <f t="shared" si="3"/>
        <v>0</v>
      </c>
    </row>
    <row r="18" spans="1:108">
      <c r="A18" s="3"/>
      <c r="B18" s="8"/>
      <c r="C18" s="45"/>
      <c r="D18" s="53"/>
      <c r="E18" s="45"/>
      <c r="F18" s="53"/>
      <c r="G18" s="54"/>
      <c r="H18" s="55"/>
      <c r="I18" s="56"/>
      <c r="J18" s="59"/>
      <c r="K18" s="57"/>
      <c r="L18" s="60"/>
      <c r="M18" s="56"/>
      <c r="N18" s="59"/>
      <c r="O18" s="57"/>
      <c r="P18" s="60"/>
      <c r="Q18" s="56"/>
      <c r="R18" s="59"/>
      <c r="S18" s="57"/>
      <c r="T18" s="60"/>
      <c r="U18" s="56"/>
      <c r="V18" s="59"/>
      <c r="W18" s="57"/>
      <c r="X18" s="60"/>
      <c r="Y18" s="56"/>
      <c r="Z18" s="59"/>
      <c r="AA18" s="56"/>
      <c r="AB18" s="59"/>
      <c r="AC18" s="56"/>
      <c r="AD18" s="59"/>
      <c r="AE18" s="56"/>
      <c r="AF18" s="59"/>
      <c r="AG18" s="56"/>
      <c r="AH18" s="59"/>
      <c r="AI18" s="56"/>
      <c r="AJ18" s="59"/>
      <c r="AK18" s="56"/>
      <c r="AL18" s="59"/>
      <c r="AM18" s="56"/>
      <c r="AN18" s="59"/>
      <c r="AO18" s="56"/>
      <c r="AP18" s="59"/>
      <c r="AQ18" s="56"/>
      <c r="AR18" s="59"/>
      <c r="AS18" s="56"/>
      <c r="AT18" s="59"/>
      <c r="AU18" s="56"/>
      <c r="AV18" s="59"/>
      <c r="AW18" s="56"/>
      <c r="AX18" s="59"/>
      <c r="AY18" s="56"/>
      <c r="AZ18" s="59"/>
      <c r="BA18" s="56"/>
      <c r="BB18" s="59"/>
      <c r="BC18" s="56"/>
      <c r="BD18" s="59"/>
      <c r="BE18" s="56"/>
      <c r="BF18" s="59"/>
      <c r="BG18" s="56"/>
      <c r="BH18" s="59"/>
      <c r="BI18" s="56"/>
      <c r="BJ18" s="59"/>
      <c r="BK18" s="56"/>
      <c r="BL18" s="59"/>
      <c r="BM18" s="56"/>
      <c r="BN18" s="59"/>
      <c r="BO18" s="56"/>
      <c r="BP18" s="59"/>
      <c r="BQ18" s="56"/>
      <c r="BR18" s="59"/>
      <c r="BS18" s="56"/>
      <c r="BT18" s="59"/>
      <c r="BU18" s="56"/>
      <c r="BV18" s="59"/>
      <c r="BW18" s="56"/>
      <c r="BX18" s="59"/>
      <c r="BY18" s="56"/>
      <c r="BZ18" s="59"/>
      <c r="CA18" s="56"/>
      <c r="CB18" s="59"/>
      <c r="CC18" s="56"/>
      <c r="CD18" s="59"/>
      <c r="CE18" s="56"/>
      <c r="CF18" s="59"/>
      <c r="CG18" s="56"/>
      <c r="CH18" s="59"/>
      <c r="CI18" s="56"/>
      <c r="CJ18" s="59"/>
      <c r="CK18" s="56"/>
      <c r="CL18" s="59"/>
      <c r="CM18" s="56"/>
      <c r="CN18" s="59"/>
      <c r="CO18" s="56"/>
      <c r="CP18" s="59"/>
      <c r="CQ18" s="56"/>
      <c r="CR18" s="59"/>
      <c r="CS18" s="56"/>
      <c r="CT18" s="59"/>
      <c r="CU18" s="56"/>
      <c r="CV18" s="59"/>
      <c r="CW18" s="56"/>
      <c r="CX18" s="59"/>
      <c r="CY18" s="56"/>
      <c r="CZ18" s="59"/>
      <c r="DA18" s="56"/>
      <c r="DB18" s="59"/>
      <c r="DC18" s="49">
        <f t="shared" si="2"/>
        <v>0</v>
      </c>
      <c r="DD18" s="50">
        <f t="shared" si="3"/>
        <v>0</v>
      </c>
    </row>
    <row r="19" spans="1:108">
      <c r="A19" s="3"/>
      <c r="B19" s="8"/>
      <c r="C19" s="45"/>
      <c r="D19" s="53"/>
      <c r="E19" s="45"/>
      <c r="F19" s="53"/>
      <c r="G19" s="54"/>
      <c r="H19" s="55"/>
      <c r="I19" s="56"/>
      <c r="J19" s="59"/>
      <c r="K19" s="57"/>
      <c r="L19" s="60"/>
      <c r="M19" s="56"/>
      <c r="N19" s="59"/>
      <c r="O19" s="57"/>
      <c r="P19" s="60"/>
      <c r="Q19" s="56"/>
      <c r="R19" s="59"/>
      <c r="S19" s="57"/>
      <c r="T19" s="60"/>
      <c r="U19" s="56"/>
      <c r="V19" s="59"/>
      <c r="W19" s="57"/>
      <c r="X19" s="60"/>
      <c r="Y19" s="56"/>
      <c r="Z19" s="59"/>
      <c r="AA19" s="56"/>
      <c r="AB19" s="59"/>
      <c r="AC19" s="56"/>
      <c r="AD19" s="59"/>
      <c r="AE19" s="56"/>
      <c r="AF19" s="59"/>
      <c r="AG19" s="56"/>
      <c r="AH19" s="59"/>
      <c r="AI19" s="56"/>
      <c r="AJ19" s="59"/>
      <c r="AK19" s="56"/>
      <c r="AL19" s="59"/>
      <c r="AM19" s="56"/>
      <c r="AN19" s="59"/>
      <c r="AO19" s="56"/>
      <c r="AP19" s="59"/>
      <c r="AQ19" s="56"/>
      <c r="AR19" s="59"/>
      <c r="AS19" s="56"/>
      <c r="AT19" s="59"/>
      <c r="AU19" s="56"/>
      <c r="AV19" s="59"/>
      <c r="AW19" s="56"/>
      <c r="AX19" s="59"/>
      <c r="AY19" s="56"/>
      <c r="AZ19" s="59"/>
      <c r="BA19" s="56"/>
      <c r="BB19" s="59"/>
      <c r="BC19" s="56"/>
      <c r="BD19" s="59"/>
      <c r="BE19" s="56"/>
      <c r="BF19" s="59"/>
      <c r="BG19" s="56"/>
      <c r="BH19" s="59"/>
      <c r="BI19" s="56"/>
      <c r="BJ19" s="59"/>
      <c r="BK19" s="56"/>
      <c r="BL19" s="59"/>
      <c r="BM19" s="56"/>
      <c r="BN19" s="59"/>
      <c r="BO19" s="56"/>
      <c r="BP19" s="59"/>
      <c r="BQ19" s="56"/>
      <c r="BR19" s="59"/>
      <c r="BS19" s="56"/>
      <c r="BT19" s="59"/>
      <c r="BU19" s="56"/>
      <c r="BV19" s="59"/>
      <c r="BW19" s="56"/>
      <c r="BX19" s="59"/>
      <c r="BY19" s="56"/>
      <c r="BZ19" s="59"/>
      <c r="CA19" s="56"/>
      <c r="CB19" s="59"/>
      <c r="CC19" s="56"/>
      <c r="CD19" s="59"/>
      <c r="CE19" s="56"/>
      <c r="CF19" s="59"/>
      <c r="CG19" s="56"/>
      <c r="CH19" s="59"/>
      <c r="CI19" s="56"/>
      <c r="CJ19" s="59"/>
      <c r="CK19" s="56"/>
      <c r="CL19" s="59"/>
      <c r="CM19" s="56"/>
      <c r="CN19" s="59"/>
      <c r="CO19" s="56"/>
      <c r="CP19" s="59"/>
      <c r="CQ19" s="56"/>
      <c r="CR19" s="59"/>
      <c r="CS19" s="56"/>
      <c r="CT19" s="59"/>
      <c r="CU19" s="56"/>
      <c r="CV19" s="59"/>
      <c r="CW19" s="56"/>
      <c r="CX19" s="59"/>
      <c r="CY19" s="56"/>
      <c r="CZ19" s="59"/>
      <c r="DA19" s="56"/>
      <c r="DB19" s="59"/>
      <c r="DC19" s="49">
        <f t="shared" si="2"/>
        <v>0</v>
      </c>
      <c r="DD19" s="50">
        <f t="shared" si="3"/>
        <v>0</v>
      </c>
    </row>
    <row r="20" spans="1:108">
      <c r="A20" s="3"/>
      <c r="B20" s="8"/>
      <c r="C20" s="45"/>
      <c r="D20" s="53"/>
      <c r="E20" s="45"/>
      <c r="F20" s="53"/>
      <c r="G20" s="54"/>
      <c r="H20" s="55"/>
      <c r="I20" s="56"/>
      <c r="J20" s="59"/>
      <c r="K20" s="57"/>
      <c r="L20" s="60"/>
      <c r="M20" s="56"/>
      <c r="N20" s="59"/>
      <c r="O20" s="57"/>
      <c r="P20" s="60"/>
      <c r="Q20" s="56"/>
      <c r="R20" s="59"/>
      <c r="S20" s="57"/>
      <c r="T20" s="60"/>
      <c r="U20" s="56"/>
      <c r="V20" s="59"/>
      <c r="W20" s="57"/>
      <c r="X20" s="60"/>
      <c r="Y20" s="56"/>
      <c r="Z20" s="59"/>
      <c r="AA20" s="56"/>
      <c r="AB20" s="59"/>
      <c r="AC20" s="56"/>
      <c r="AD20" s="59"/>
      <c r="AE20" s="56"/>
      <c r="AF20" s="59"/>
      <c r="AG20" s="56"/>
      <c r="AH20" s="59"/>
      <c r="AI20" s="56"/>
      <c r="AJ20" s="59"/>
      <c r="AK20" s="56"/>
      <c r="AL20" s="59"/>
      <c r="AM20" s="56"/>
      <c r="AN20" s="59"/>
      <c r="AO20" s="56"/>
      <c r="AP20" s="59"/>
      <c r="AQ20" s="56"/>
      <c r="AR20" s="59"/>
      <c r="AS20" s="56"/>
      <c r="AT20" s="59"/>
      <c r="AU20" s="56"/>
      <c r="AV20" s="59"/>
      <c r="AW20" s="56"/>
      <c r="AX20" s="59"/>
      <c r="AY20" s="56"/>
      <c r="AZ20" s="59"/>
      <c r="BA20" s="56"/>
      <c r="BB20" s="59"/>
      <c r="BC20" s="56"/>
      <c r="BD20" s="59"/>
      <c r="BE20" s="56"/>
      <c r="BF20" s="59"/>
      <c r="BG20" s="56"/>
      <c r="BH20" s="59"/>
      <c r="BI20" s="56"/>
      <c r="BJ20" s="59"/>
      <c r="BK20" s="56"/>
      <c r="BL20" s="59"/>
      <c r="BM20" s="56"/>
      <c r="BN20" s="59"/>
      <c r="BO20" s="56"/>
      <c r="BP20" s="59"/>
      <c r="BQ20" s="56"/>
      <c r="BR20" s="59"/>
      <c r="BS20" s="56"/>
      <c r="BT20" s="59"/>
      <c r="BU20" s="56"/>
      <c r="BV20" s="59"/>
      <c r="BW20" s="56"/>
      <c r="BX20" s="59"/>
      <c r="BY20" s="56"/>
      <c r="BZ20" s="59"/>
      <c r="CA20" s="56"/>
      <c r="CB20" s="59"/>
      <c r="CC20" s="56"/>
      <c r="CD20" s="59"/>
      <c r="CE20" s="56"/>
      <c r="CF20" s="59"/>
      <c r="CG20" s="56"/>
      <c r="CH20" s="59"/>
      <c r="CI20" s="56"/>
      <c r="CJ20" s="59"/>
      <c r="CK20" s="56"/>
      <c r="CL20" s="59"/>
      <c r="CM20" s="56"/>
      <c r="CN20" s="59"/>
      <c r="CO20" s="56"/>
      <c r="CP20" s="59"/>
      <c r="CQ20" s="56"/>
      <c r="CR20" s="59"/>
      <c r="CS20" s="56"/>
      <c r="CT20" s="59"/>
      <c r="CU20" s="56"/>
      <c r="CV20" s="59"/>
      <c r="CW20" s="56"/>
      <c r="CX20" s="59"/>
      <c r="CY20" s="56"/>
      <c r="CZ20" s="59"/>
      <c r="DA20" s="56"/>
      <c r="DB20" s="59"/>
      <c r="DC20" s="49">
        <f t="shared" si="2"/>
        <v>0</v>
      </c>
      <c r="DD20" s="50">
        <f t="shared" si="3"/>
        <v>0</v>
      </c>
    </row>
    <row r="21" spans="1:108" ht="17" thickBot="1">
      <c r="A21" s="7"/>
      <c r="B21" s="9"/>
      <c r="C21" s="46"/>
      <c r="D21" s="61"/>
      <c r="E21" s="46"/>
      <c r="F21" s="61"/>
      <c r="G21" s="62"/>
      <c r="H21" s="63"/>
      <c r="I21" s="64"/>
      <c r="J21" s="65"/>
      <c r="K21" s="66"/>
      <c r="L21" s="67"/>
      <c r="M21" s="64"/>
      <c r="N21" s="65"/>
      <c r="O21" s="66"/>
      <c r="P21" s="67"/>
      <c r="Q21" s="64"/>
      <c r="R21" s="65"/>
      <c r="S21" s="66"/>
      <c r="T21" s="67"/>
      <c r="U21" s="64"/>
      <c r="V21" s="65"/>
      <c r="W21" s="66"/>
      <c r="X21" s="67"/>
      <c r="Y21" s="64"/>
      <c r="Z21" s="65"/>
      <c r="AA21" s="64"/>
      <c r="AB21" s="65"/>
      <c r="AC21" s="64"/>
      <c r="AD21" s="65"/>
      <c r="AE21" s="64"/>
      <c r="AF21" s="65"/>
      <c r="AG21" s="64"/>
      <c r="AH21" s="65"/>
      <c r="AI21" s="64"/>
      <c r="AJ21" s="65"/>
      <c r="AK21" s="64"/>
      <c r="AL21" s="65"/>
      <c r="AM21" s="64"/>
      <c r="AN21" s="65"/>
      <c r="AO21" s="64"/>
      <c r="AP21" s="65"/>
      <c r="AQ21" s="64"/>
      <c r="AR21" s="65"/>
      <c r="AS21" s="64"/>
      <c r="AT21" s="65"/>
      <c r="AU21" s="64"/>
      <c r="AV21" s="65"/>
      <c r="AW21" s="64"/>
      <c r="AX21" s="65"/>
      <c r="AY21" s="64"/>
      <c r="AZ21" s="65"/>
      <c r="BA21" s="64"/>
      <c r="BB21" s="65"/>
      <c r="BC21" s="64"/>
      <c r="BD21" s="65"/>
      <c r="BE21" s="64"/>
      <c r="BF21" s="65"/>
      <c r="BG21" s="64"/>
      <c r="BH21" s="65"/>
      <c r="BI21" s="64"/>
      <c r="BJ21" s="65"/>
      <c r="BK21" s="64"/>
      <c r="BL21" s="65"/>
      <c r="BM21" s="64"/>
      <c r="BN21" s="65"/>
      <c r="BO21" s="64"/>
      <c r="BP21" s="65"/>
      <c r="BQ21" s="64"/>
      <c r="BR21" s="65"/>
      <c r="BS21" s="64"/>
      <c r="BT21" s="65"/>
      <c r="BU21" s="64"/>
      <c r="BV21" s="65"/>
      <c r="BW21" s="64"/>
      <c r="BX21" s="65"/>
      <c r="BY21" s="64"/>
      <c r="BZ21" s="65"/>
      <c r="CA21" s="64"/>
      <c r="CB21" s="65"/>
      <c r="CC21" s="64"/>
      <c r="CD21" s="65"/>
      <c r="CE21" s="64"/>
      <c r="CF21" s="65"/>
      <c r="CG21" s="64"/>
      <c r="CH21" s="65"/>
      <c r="CI21" s="64"/>
      <c r="CJ21" s="65"/>
      <c r="CK21" s="64"/>
      <c r="CL21" s="65"/>
      <c r="CM21" s="64"/>
      <c r="CN21" s="65"/>
      <c r="CO21" s="64"/>
      <c r="CP21" s="65"/>
      <c r="CQ21" s="64"/>
      <c r="CR21" s="65"/>
      <c r="CS21" s="64"/>
      <c r="CT21" s="65"/>
      <c r="CU21" s="64"/>
      <c r="CV21" s="65"/>
      <c r="CW21" s="64"/>
      <c r="CX21" s="65"/>
      <c r="CY21" s="64"/>
      <c r="CZ21" s="65"/>
      <c r="DA21" s="64"/>
      <c r="DB21" s="65"/>
      <c r="DC21" s="49">
        <f t="shared" si="2"/>
        <v>0</v>
      </c>
      <c r="DD21" s="50">
        <f t="shared" si="3"/>
        <v>0</v>
      </c>
    </row>
    <row r="22" spans="1:108" ht="23" customHeight="1" thickBot="1">
      <c r="A22" s="6" t="s">
        <v>13</v>
      </c>
      <c r="B22" s="10"/>
      <c r="C22" s="51"/>
      <c r="D22" s="52">
        <f t="shared" ref="D22:BO22" si="4">SUM(D7:D21)</f>
        <v>0</v>
      </c>
      <c r="E22" s="51">
        <f t="shared" si="4"/>
        <v>0</v>
      </c>
      <c r="F22" s="52">
        <f t="shared" si="4"/>
        <v>0</v>
      </c>
      <c r="G22" s="68">
        <f t="shared" si="4"/>
        <v>0</v>
      </c>
      <c r="H22" s="69">
        <f t="shared" si="4"/>
        <v>0</v>
      </c>
      <c r="I22" s="51">
        <f t="shared" si="4"/>
        <v>0</v>
      </c>
      <c r="J22" s="52">
        <f t="shared" si="4"/>
        <v>0</v>
      </c>
      <c r="K22" s="68">
        <f t="shared" si="4"/>
        <v>0</v>
      </c>
      <c r="L22" s="69">
        <f t="shared" si="4"/>
        <v>0</v>
      </c>
      <c r="M22" s="51">
        <f t="shared" si="4"/>
        <v>0</v>
      </c>
      <c r="N22" s="52">
        <f t="shared" si="4"/>
        <v>0</v>
      </c>
      <c r="O22" s="68">
        <f t="shared" si="4"/>
        <v>0</v>
      </c>
      <c r="P22" s="69">
        <f t="shared" si="4"/>
        <v>0</v>
      </c>
      <c r="Q22" s="51">
        <f t="shared" si="4"/>
        <v>0</v>
      </c>
      <c r="R22" s="52">
        <f t="shared" si="4"/>
        <v>0</v>
      </c>
      <c r="S22" s="68">
        <f t="shared" si="4"/>
        <v>0</v>
      </c>
      <c r="T22" s="69">
        <f t="shared" si="4"/>
        <v>0</v>
      </c>
      <c r="U22" s="51">
        <f t="shared" si="4"/>
        <v>0</v>
      </c>
      <c r="V22" s="52">
        <f t="shared" si="4"/>
        <v>0</v>
      </c>
      <c r="W22" s="68">
        <f t="shared" si="4"/>
        <v>0</v>
      </c>
      <c r="X22" s="69">
        <f t="shared" si="4"/>
        <v>0</v>
      </c>
      <c r="Y22" s="51">
        <f t="shared" si="4"/>
        <v>0</v>
      </c>
      <c r="Z22" s="52">
        <f t="shared" si="4"/>
        <v>0</v>
      </c>
      <c r="AA22" s="51">
        <f t="shared" si="4"/>
        <v>0</v>
      </c>
      <c r="AB22" s="52">
        <f t="shared" si="4"/>
        <v>0</v>
      </c>
      <c r="AC22" s="51">
        <f t="shared" si="4"/>
        <v>0</v>
      </c>
      <c r="AD22" s="52">
        <f t="shared" si="4"/>
        <v>0</v>
      </c>
      <c r="AE22" s="51">
        <f t="shared" si="4"/>
        <v>0</v>
      </c>
      <c r="AF22" s="52">
        <f t="shared" si="4"/>
        <v>0</v>
      </c>
      <c r="AG22" s="51">
        <f t="shared" si="4"/>
        <v>0</v>
      </c>
      <c r="AH22" s="52">
        <f t="shared" si="4"/>
        <v>0</v>
      </c>
      <c r="AI22" s="51">
        <f t="shared" si="4"/>
        <v>0</v>
      </c>
      <c r="AJ22" s="52">
        <f t="shared" si="4"/>
        <v>0</v>
      </c>
      <c r="AK22" s="51">
        <f t="shared" si="4"/>
        <v>0</v>
      </c>
      <c r="AL22" s="52">
        <f t="shared" si="4"/>
        <v>0</v>
      </c>
      <c r="AM22" s="51">
        <f t="shared" si="4"/>
        <v>0</v>
      </c>
      <c r="AN22" s="52">
        <f t="shared" si="4"/>
        <v>0</v>
      </c>
      <c r="AO22" s="51">
        <f t="shared" si="4"/>
        <v>0</v>
      </c>
      <c r="AP22" s="52">
        <f t="shared" si="4"/>
        <v>0</v>
      </c>
      <c r="AQ22" s="51">
        <f t="shared" si="4"/>
        <v>0</v>
      </c>
      <c r="AR22" s="52">
        <f t="shared" si="4"/>
        <v>0</v>
      </c>
      <c r="AS22" s="51">
        <f t="shared" si="4"/>
        <v>0</v>
      </c>
      <c r="AT22" s="52">
        <f t="shared" si="4"/>
        <v>0</v>
      </c>
      <c r="AU22" s="51">
        <f t="shared" si="4"/>
        <v>0</v>
      </c>
      <c r="AV22" s="52">
        <f t="shared" si="4"/>
        <v>0</v>
      </c>
      <c r="AW22" s="51">
        <f t="shared" si="4"/>
        <v>0</v>
      </c>
      <c r="AX22" s="52">
        <f t="shared" si="4"/>
        <v>0</v>
      </c>
      <c r="AY22" s="51">
        <f t="shared" si="4"/>
        <v>0</v>
      </c>
      <c r="AZ22" s="52">
        <f t="shared" si="4"/>
        <v>0</v>
      </c>
      <c r="BA22" s="51">
        <f t="shared" si="4"/>
        <v>0</v>
      </c>
      <c r="BB22" s="52">
        <f t="shared" si="4"/>
        <v>0</v>
      </c>
      <c r="BC22" s="51">
        <f t="shared" si="4"/>
        <v>0</v>
      </c>
      <c r="BD22" s="52">
        <f t="shared" si="4"/>
        <v>0</v>
      </c>
      <c r="BE22" s="51">
        <f t="shared" si="4"/>
        <v>0</v>
      </c>
      <c r="BF22" s="52">
        <f t="shared" si="4"/>
        <v>0</v>
      </c>
      <c r="BG22" s="51">
        <f t="shared" si="4"/>
        <v>0</v>
      </c>
      <c r="BH22" s="52">
        <f t="shared" si="4"/>
        <v>0</v>
      </c>
      <c r="BI22" s="51">
        <f t="shared" si="4"/>
        <v>0</v>
      </c>
      <c r="BJ22" s="52">
        <f t="shared" si="4"/>
        <v>0</v>
      </c>
      <c r="BK22" s="51">
        <f t="shared" si="4"/>
        <v>0</v>
      </c>
      <c r="BL22" s="52">
        <f t="shared" si="4"/>
        <v>0</v>
      </c>
      <c r="BM22" s="51">
        <f t="shared" si="4"/>
        <v>0</v>
      </c>
      <c r="BN22" s="52">
        <f t="shared" si="4"/>
        <v>0</v>
      </c>
      <c r="BO22" s="51">
        <f t="shared" si="4"/>
        <v>0</v>
      </c>
      <c r="BP22" s="52">
        <f t="shared" ref="BP22:DD22" si="5">SUM(BP7:BP21)</f>
        <v>0</v>
      </c>
      <c r="BQ22" s="51">
        <f t="shared" si="5"/>
        <v>0</v>
      </c>
      <c r="BR22" s="52">
        <f t="shared" si="5"/>
        <v>0</v>
      </c>
      <c r="BS22" s="51">
        <f t="shared" si="5"/>
        <v>0</v>
      </c>
      <c r="BT22" s="52">
        <f t="shared" si="5"/>
        <v>0</v>
      </c>
      <c r="BU22" s="51">
        <f t="shared" si="5"/>
        <v>0</v>
      </c>
      <c r="BV22" s="52">
        <f t="shared" si="5"/>
        <v>0</v>
      </c>
      <c r="BW22" s="51">
        <f t="shared" si="5"/>
        <v>0</v>
      </c>
      <c r="BX22" s="52">
        <f t="shared" si="5"/>
        <v>0</v>
      </c>
      <c r="BY22" s="51">
        <f t="shared" si="5"/>
        <v>0</v>
      </c>
      <c r="BZ22" s="52">
        <f t="shared" si="5"/>
        <v>0</v>
      </c>
      <c r="CA22" s="51">
        <f t="shared" si="5"/>
        <v>0</v>
      </c>
      <c r="CB22" s="52">
        <f t="shared" si="5"/>
        <v>0</v>
      </c>
      <c r="CC22" s="51">
        <f t="shared" si="5"/>
        <v>0</v>
      </c>
      <c r="CD22" s="52">
        <f t="shared" si="5"/>
        <v>0</v>
      </c>
      <c r="CE22" s="51">
        <f t="shared" si="5"/>
        <v>0</v>
      </c>
      <c r="CF22" s="52">
        <f t="shared" si="5"/>
        <v>0</v>
      </c>
      <c r="CG22" s="51">
        <f t="shared" si="5"/>
        <v>0</v>
      </c>
      <c r="CH22" s="52">
        <f t="shared" si="5"/>
        <v>0</v>
      </c>
      <c r="CI22" s="51">
        <f t="shared" si="5"/>
        <v>0</v>
      </c>
      <c r="CJ22" s="52">
        <f t="shared" si="5"/>
        <v>0</v>
      </c>
      <c r="CK22" s="51">
        <f t="shared" si="5"/>
        <v>0</v>
      </c>
      <c r="CL22" s="52">
        <f t="shared" si="5"/>
        <v>0</v>
      </c>
      <c r="CM22" s="51">
        <f t="shared" si="5"/>
        <v>0</v>
      </c>
      <c r="CN22" s="52">
        <f t="shared" si="5"/>
        <v>0</v>
      </c>
      <c r="CO22" s="51">
        <f t="shared" si="5"/>
        <v>0</v>
      </c>
      <c r="CP22" s="52">
        <f t="shared" si="5"/>
        <v>0</v>
      </c>
      <c r="CQ22" s="51">
        <f t="shared" si="5"/>
        <v>0</v>
      </c>
      <c r="CR22" s="52">
        <f t="shared" si="5"/>
        <v>0</v>
      </c>
      <c r="CS22" s="51">
        <f t="shared" si="5"/>
        <v>0</v>
      </c>
      <c r="CT22" s="52">
        <f t="shared" si="5"/>
        <v>0</v>
      </c>
      <c r="CU22" s="51">
        <f t="shared" si="5"/>
        <v>0</v>
      </c>
      <c r="CV22" s="52">
        <f t="shared" si="5"/>
        <v>0</v>
      </c>
      <c r="CW22" s="51">
        <f t="shared" si="5"/>
        <v>0</v>
      </c>
      <c r="CX22" s="52">
        <f t="shared" si="5"/>
        <v>0</v>
      </c>
      <c r="CY22" s="51">
        <f t="shared" si="5"/>
        <v>0</v>
      </c>
      <c r="CZ22" s="52">
        <f t="shared" si="5"/>
        <v>0</v>
      </c>
      <c r="DA22" s="51">
        <f t="shared" si="5"/>
        <v>0</v>
      </c>
      <c r="DB22" s="52">
        <f t="shared" si="5"/>
        <v>0</v>
      </c>
      <c r="DC22" s="51">
        <f t="shared" si="5"/>
        <v>0</v>
      </c>
      <c r="DD22" s="52">
        <f t="shared" si="5"/>
        <v>0</v>
      </c>
    </row>
  </sheetData>
  <mergeCells count="78">
    <mergeCell ref="CW4:CX4"/>
    <mergeCell ref="CY4:CZ4"/>
    <mergeCell ref="DA4:DB4"/>
    <mergeCell ref="DC4:DD5"/>
    <mergeCell ref="CK4:CL4"/>
    <mergeCell ref="CM4:CN4"/>
    <mergeCell ref="CO4:CP4"/>
    <mergeCell ref="CQ4:CR4"/>
    <mergeCell ref="CS4:CT4"/>
    <mergeCell ref="CU4:CV4"/>
    <mergeCell ref="CI4:CJ4"/>
    <mergeCell ref="BM4:BN4"/>
    <mergeCell ref="BO4:BP4"/>
    <mergeCell ref="BQ4:BR4"/>
    <mergeCell ref="BS4:BT4"/>
    <mergeCell ref="BU4:BV4"/>
    <mergeCell ref="BW4:BX4"/>
    <mergeCell ref="BY4:BZ4"/>
    <mergeCell ref="CA4:CB4"/>
    <mergeCell ref="CC4:CD4"/>
    <mergeCell ref="CE4:CF4"/>
    <mergeCell ref="CG4:CH4"/>
    <mergeCell ref="AK4:AL4"/>
    <mergeCell ref="BK4:BL4"/>
    <mergeCell ref="AO4:AP4"/>
    <mergeCell ref="AQ4:AR4"/>
    <mergeCell ref="AS4:AT4"/>
    <mergeCell ref="AU4:AV4"/>
    <mergeCell ref="AW4:AX4"/>
    <mergeCell ref="AY4:AZ4"/>
    <mergeCell ref="BA4:BB4"/>
    <mergeCell ref="BC4:BD4"/>
    <mergeCell ref="BE4:BF4"/>
    <mergeCell ref="BG4:BH4"/>
    <mergeCell ref="BI4:BJ4"/>
    <mergeCell ref="AA4:AB4"/>
    <mergeCell ref="AC4:AD4"/>
    <mergeCell ref="AE4:AF4"/>
    <mergeCell ref="AG4:AH4"/>
    <mergeCell ref="AI4:AJ4"/>
    <mergeCell ref="CA3:CJ3"/>
    <mergeCell ref="CK3:CR3"/>
    <mergeCell ref="CS3:DB3"/>
    <mergeCell ref="C4:D4"/>
    <mergeCell ref="E4:F4"/>
    <mergeCell ref="G4:H4"/>
    <mergeCell ref="I4:J4"/>
    <mergeCell ref="K4:L4"/>
    <mergeCell ref="M4:N4"/>
    <mergeCell ref="O4:P4"/>
    <mergeCell ref="AM4:AN4"/>
    <mergeCell ref="Q4:R4"/>
    <mergeCell ref="S4:T4"/>
    <mergeCell ref="U4:V4"/>
    <mergeCell ref="W4:X4"/>
    <mergeCell ref="Y4:Z4"/>
    <mergeCell ref="DC2:DD3"/>
    <mergeCell ref="C3:J3"/>
    <mergeCell ref="K3:R3"/>
    <mergeCell ref="S3:Z3"/>
    <mergeCell ref="AA3:AJ3"/>
    <mergeCell ref="AK3:AR3"/>
    <mergeCell ref="AS3:AZ3"/>
    <mergeCell ref="BA3:BJ3"/>
    <mergeCell ref="BK3:BR3"/>
    <mergeCell ref="BS3:BZ3"/>
    <mergeCell ref="BA2:BJ2"/>
    <mergeCell ref="BK2:BR2"/>
    <mergeCell ref="BS2:BZ2"/>
    <mergeCell ref="CA2:CJ2"/>
    <mergeCell ref="CK2:CR2"/>
    <mergeCell ref="CS2:DB2"/>
    <mergeCell ref="AS2:AZ2"/>
    <mergeCell ref="C2:J2"/>
    <mergeCell ref="K2:R2"/>
    <mergeCell ref="S2:Z2"/>
    <mergeCell ref="AA2:AJ2"/>
    <mergeCell ref="AK2:AR2"/>
  </mergeCells>
  <pageMargins left="0.7" right="0.7" top="0.78740157499999996" bottom="0.78740157499999996" header="0.3" footer="0.3"/>
  <pageSetup paperSize="9"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5590A-0E93-B04C-8E75-E3AF6A704327}">
  <dimension ref="A1:B22"/>
  <sheetViews>
    <sheetView zoomScaleNormal="100" workbookViewId="0">
      <selection activeCell="D10" sqref="D10"/>
    </sheetView>
  </sheetViews>
  <sheetFormatPr baseColWidth="10" defaultRowHeight="16"/>
  <cols>
    <col min="1" max="1" width="19.7109375" customWidth="1"/>
    <col min="2" max="2" width="17.28515625" customWidth="1"/>
  </cols>
  <sheetData>
    <row r="1" spans="1:2" ht="33" customHeight="1">
      <c r="A1" s="5" t="s">
        <v>16</v>
      </c>
    </row>
    <row r="2" spans="1:2" ht="17" thickBot="1"/>
    <row r="3" spans="1:2" ht="26" customHeight="1">
      <c r="A3" s="106" t="s">
        <v>11</v>
      </c>
      <c r="B3" s="107"/>
    </row>
    <row r="4" spans="1:2" ht="17" customHeight="1">
      <c r="A4" s="108" t="s">
        <v>3</v>
      </c>
      <c r="B4" s="109" t="s">
        <v>37</v>
      </c>
    </row>
    <row r="5" spans="1:2">
      <c r="A5" s="110" t="s">
        <v>6</v>
      </c>
      <c r="B5" s="111">
        <v>60</v>
      </c>
    </row>
    <row r="6" spans="1:2">
      <c r="A6" s="110" t="s">
        <v>8</v>
      </c>
      <c r="B6" s="111">
        <v>70</v>
      </c>
    </row>
    <row r="7" spans="1:2">
      <c r="A7" s="110" t="s">
        <v>10</v>
      </c>
      <c r="B7" s="111">
        <v>50</v>
      </c>
    </row>
    <row r="8" spans="1:2">
      <c r="A8" s="110" t="s">
        <v>61</v>
      </c>
      <c r="B8" s="111">
        <v>85</v>
      </c>
    </row>
    <row r="9" spans="1:2">
      <c r="A9" s="110" t="s">
        <v>62</v>
      </c>
      <c r="B9" s="111">
        <v>85</v>
      </c>
    </row>
    <row r="10" spans="1:2">
      <c r="A10" s="110" t="s">
        <v>38</v>
      </c>
      <c r="B10" s="111">
        <v>100</v>
      </c>
    </row>
    <row r="11" spans="1:2">
      <c r="A11" s="110" t="s">
        <v>107</v>
      </c>
      <c r="B11" s="111">
        <v>90</v>
      </c>
    </row>
    <row r="12" spans="1:2">
      <c r="A12" s="110"/>
      <c r="B12" s="111"/>
    </row>
    <row r="13" spans="1:2">
      <c r="A13" s="110"/>
      <c r="B13" s="111"/>
    </row>
    <row r="14" spans="1:2">
      <c r="A14" s="110"/>
      <c r="B14" s="111"/>
    </row>
    <row r="15" spans="1:2">
      <c r="A15" s="110"/>
      <c r="B15" s="111"/>
    </row>
    <row r="16" spans="1:2">
      <c r="A16" s="110"/>
      <c r="B16" s="111"/>
    </row>
    <row r="17" spans="1:2">
      <c r="A17" s="110"/>
      <c r="B17" s="111"/>
    </row>
    <row r="18" spans="1:2">
      <c r="A18" s="110"/>
      <c r="B18" s="111"/>
    </row>
    <row r="19" spans="1:2">
      <c r="A19" s="110"/>
      <c r="B19" s="111"/>
    </row>
    <row r="20" spans="1:2">
      <c r="A20" s="110"/>
      <c r="B20" s="111"/>
    </row>
    <row r="21" spans="1:2">
      <c r="A21" s="110"/>
      <c r="B21" s="111"/>
    </row>
    <row r="22" spans="1:2" ht="17" thickBot="1">
      <c r="A22" s="112"/>
      <c r="B22" s="113"/>
    </row>
  </sheetData>
  <mergeCells count="1">
    <mergeCell ref="A3:B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User guide</vt:lpstr>
      <vt:lpstr>Reporting</vt:lpstr>
      <vt:lpstr>Labor effort</vt:lpstr>
      <vt:lpstr>Labor costs</vt:lpstr>
      <vt:lpstr>Material</vt:lpstr>
      <vt:lpstr>Equipment</vt:lpstr>
      <vt:lpstr>Travel</vt:lpstr>
      <vt:lpstr>Other</vt:lpstr>
      <vt:lpstr>Rates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Office-Benutzer</dc:creator>
  <cp:lastModifiedBy>Microsoft Office User</cp:lastModifiedBy>
  <dcterms:created xsi:type="dcterms:W3CDTF">2018-07-06T07:47:36Z</dcterms:created>
  <dcterms:modified xsi:type="dcterms:W3CDTF">2021-02-24T09:18:35Z</dcterms:modified>
</cp:coreProperties>
</file>