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adrianneumeyer/Dropbox/01_Projekte/TPM/15_Products/"/>
    </mc:Choice>
  </mc:AlternateContent>
  <xr:revisionPtr revIDLastSave="0" documentId="13_ncr:1_{C2842018-A3B8-DC43-8DD9-8552AAB6E4F5}" xr6:coauthVersionLast="45" xr6:coauthVersionMax="45" xr10:uidLastSave="{00000000-0000-0000-0000-000000000000}"/>
  <bookViews>
    <workbookView xWindow="-37180" yWindow="-100" windowWidth="32420" windowHeight="18920" xr2:uid="{00000000-000D-0000-FFFF-FFFF00000000}"/>
  </bookViews>
  <sheets>
    <sheet name="checklist" sheetId="1" r:id="rId1"/>
    <sheet name="dashboard" sheetId="5" r:id="rId2"/>
    <sheet name="status" sheetId="3" state="hidden" r:id="rId3"/>
    <sheet name="version history"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5" l="1"/>
  <c r="B12" i="5"/>
  <c r="B11" i="5"/>
  <c r="B10" i="5"/>
  <c r="B5" i="5"/>
  <c r="B8" i="5"/>
  <c r="B6" i="5" l="1"/>
</calcChain>
</file>

<file path=xl/sharedStrings.xml><?xml version="1.0" encoding="utf-8"?>
<sst xmlns="http://schemas.openxmlformats.org/spreadsheetml/2006/main" count="261" uniqueCount="174">
  <si>
    <t>Description</t>
  </si>
  <si>
    <t>Has a to-do list been set up?</t>
  </si>
  <si>
    <t>Has a lessons learned been performed to learn from past (or similar) projects?</t>
  </si>
  <si>
    <t>version</t>
  </si>
  <si>
    <t>0.1</t>
  </si>
  <si>
    <t>changed by</t>
  </si>
  <si>
    <t>Has a central document repository for project documents been set up?</t>
  </si>
  <si>
    <t>Has a change process been defined together with the customer?</t>
  </si>
  <si>
    <t>Category</t>
  </si>
  <si>
    <t>Team</t>
  </si>
  <si>
    <t>Risks</t>
  </si>
  <si>
    <r>
      <t xml:space="preserve">Has a risk assessment workshop been held and have key risks been identified and documented </t>
    </r>
    <r>
      <rPr>
        <u/>
        <sz val="10"/>
        <rFont val="Arial"/>
        <family val="2"/>
      </rPr>
      <t>and</t>
    </r>
    <r>
      <rPr>
        <sz val="10"/>
        <rFont val="Arial"/>
        <family val="2"/>
      </rPr>
      <t xml:space="preserve"> mitigating measures initiated?</t>
    </r>
  </si>
  <si>
    <t>Has it been clarified which persons on the customer side are going to check and approve the project result?</t>
  </si>
  <si>
    <t>Has a project charter been created and signed by the sponsor and client?</t>
  </si>
  <si>
    <t>Schedule</t>
  </si>
  <si>
    <t>Has the project budget been established and approved?</t>
  </si>
  <si>
    <t>Have user permissions for the project share been granted to team members and stakeholders?</t>
  </si>
  <si>
    <t>Change management</t>
  </si>
  <si>
    <t>Has a change management coordinator been appointed?</t>
  </si>
  <si>
    <t>Training</t>
  </si>
  <si>
    <t>Has a training coordinator been appointed?</t>
  </si>
  <si>
    <t>Admin</t>
  </si>
  <si>
    <t>Stakeholders</t>
  </si>
  <si>
    <t>Resources</t>
  </si>
  <si>
    <t>Has a resource plan been created and resource requirements formally approved by management?</t>
  </si>
  <si>
    <t>Relationships</t>
  </si>
  <si>
    <t>Communication</t>
  </si>
  <si>
    <t>Meetings</t>
  </si>
  <si>
    <t>Legal</t>
  </si>
  <si>
    <t>HR</t>
  </si>
  <si>
    <t>Accounting</t>
  </si>
  <si>
    <t>Foreign trade</t>
  </si>
  <si>
    <t>Data security</t>
  </si>
  <si>
    <t>Has a suitable project organization been defined?</t>
  </si>
  <si>
    <t>Have 1:1 "meet and greet" meetings been held with every important member from leadership, stakeholders and client side?</t>
  </si>
  <si>
    <t>Have suitable success criteria been defined?</t>
  </si>
  <si>
    <t>Labor unions</t>
  </si>
  <si>
    <t>Costs</t>
  </si>
  <si>
    <t>Has a contact list / team roster been set up and shared with the project team?</t>
  </si>
  <si>
    <t>Has a glossary of important terms been created and shared with the team?</t>
  </si>
  <si>
    <t>Has a steering committee been appointed?</t>
  </si>
  <si>
    <t>Has an escalation process been defined?</t>
  </si>
  <si>
    <t>Does the project require involvement of HR?</t>
  </si>
  <si>
    <t>Does the project require involvement of the accounting team?</t>
  </si>
  <si>
    <t>Does the project have any implications on foreign trade processes or data?</t>
  </si>
  <si>
    <t>Does the project have any data privacy impact?</t>
  </si>
  <si>
    <t>Has the project kickoff meeting been held and did all team members attend?</t>
  </si>
  <si>
    <t>Does the project require involvement of labor unions?</t>
  </si>
  <si>
    <t>Steering committee</t>
  </si>
  <si>
    <t>Escalation</t>
  </si>
  <si>
    <t>Question</t>
  </si>
  <si>
    <t>Yes</t>
  </si>
  <si>
    <t>In work</t>
  </si>
  <si>
    <t>No</t>
  </si>
  <si>
    <t>Not relevant</t>
  </si>
  <si>
    <t>Has the customer been asked about key dates that must be considered?</t>
  </si>
  <si>
    <t>Detailed answer</t>
  </si>
  <si>
    <t>Yes, created and shared with team</t>
  </si>
  <si>
    <t>first draft</t>
  </si>
  <si>
    <t>Adrian Neumeyer</t>
  </si>
  <si>
    <t>Does the project require involvement of legal?</t>
  </si>
  <si>
    <t>Open</t>
  </si>
  <si>
    <t>There should be a central place where project documents are stored such as a shared drive. Use a good filing system to make it easy for people to find the documents they are looking for.</t>
  </si>
  <si>
    <t>Assign suitable permissions so that your team members and stakeholders can access the project shared drive.</t>
  </si>
  <si>
    <r>
      <t xml:space="preserve">There should be </t>
    </r>
    <r>
      <rPr>
        <u/>
        <sz val="10"/>
        <rFont val="Arial"/>
        <family val="2"/>
      </rPr>
      <t>one</t>
    </r>
    <r>
      <rPr>
        <sz val="10"/>
        <rFont val="Arial"/>
        <family val="2"/>
      </rPr>
      <t xml:space="preserve"> central to-do list where tasks and issues are tracked (single source of truth). It should be maintained by the project manager.</t>
    </r>
  </si>
  <si>
    <t>Prepare a simple contact list to facilitate communication between team members and stakeholders. Include name, project role, team, phone, email</t>
  </si>
  <si>
    <t>An attempt should be made to learn as much as possible from previous projects which were carried out in a similar environment. This helps to avoid mistakes and reduces the risk of project failure.</t>
  </si>
  <si>
    <t>Has an informal team event for the project team been held?</t>
  </si>
  <si>
    <t>Team events like a common dinner or bowling are a great way for the team members to get to know each other. This will pay off in the long run through better communication and collaboration and a higher level of commitment.</t>
  </si>
  <si>
    <t>Have necessary templates and forms been created?</t>
  </si>
  <si>
    <t>A change process defines how to project management should deal with unplanned changes and additional requests. Usually, you define which managers should review and approve change requests. In addition, a standard form is provided in which change requests are described.</t>
  </si>
  <si>
    <t>Templates and standard forms in Word, Excel or other formats are helpful if results are to be described and documented in a structured way, for example the results of a customer workshop.</t>
  </si>
  <si>
    <t>Change requests should be tracked in a separate form for reasons of transparency and to avoid additional work being mixed with the original project budget.</t>
  </si>
  <si>
    <t>Identify the main risks the project could be facing and that could impact the project negatively with respect to schedule, quality and cost. Define a risk owner and implement mitigating actions. Monitor risk continuously.</t>
  </si>
  <si>
    <t>Scope</t>
  </si>
  <si>
    <t>It often happens that during the course of a project the customer involves other people in the project who want to influence the project. This usually leads to unplanned changes and "scope creep". This can be avoided by involving those other stakeholders right from the beginning and factoring in their requirements.
Purpose of this question is to achieve consistency between those people who define the requirements and those who later on approve the project result / product (it should be the same people).</t>
  </si>
  <si>
    <t>A project charter is like a contract between the client and the contractor. It describes the key aspects of the project, including the project goal, scope, timeline, risks, staffing and other factors.</t>
  </si>
  <si>
    <t>Define suitable success criteria to allow for a fact-based assessment of the project's success. Success criteria are to be defined using the S.M.A.R.T. methodology (specific, measurable, achievable, realistic, timely).</t>
  </si>
  <si>
    <t>Quality</t>
  </si>
  <si>
    <t>Has the project schedule been discussed with each team member and stakeholder and has their feedback been incorporated into the schedule?</t>
  </si>
  <si>
    <t>The project schedule must take into account the requirements and availability of the people involved in or affected by the project. A thorough, open discussion with all stakeholders also helps to create buy-in.</t>
  </si>
  <si>
    <t>The project must define a suitable project organization including all neccessary roles, and all roles must be appropriately staffed.</t>
  </si>
  <si>
    <t>Requirements must always be discussed directly with the client and not with any "intermediaries" like support staff, assistants etc.</t>
  </si>
  <si>
    <t>The project schedule must be approved in written format by all stakeholders including line managers of team members.</t>
  </si>
  <si>
    <t>Key dates could be a planned product launch, parallel projects, company-wide closure over holidays / christmas etc.</t>
  </si>
  <si>
    <t>The project budget must be approved by the responsible entities in the organization (finance, CEO etc.).</t>
  </si>
  <si>
    <t>Team members must have a clear understanding of their role and responsibilities within the project. Project roles and responsibilities should be documented and role descriptions should be handed to team members in written format.</t>
  </si>
  <si>
    <t>Link your documents here</t>
  </si>
  <si>
    <t>Have the relevant stakeholders been identified and suitable ways for involvement been defined?</t>
  </si>
  <si>
    <t>Have knowledge gaps been identified and training needs determined?</t>
  </si>
  <si>
    <t>Together with your team and leadership, brainstorm the people  and entities (e.g. departments, government agencies) that could be somehow affected by your project. These are your stakeholders that have to be engaged in the project.</t>
  </si>
  <si>
    <t>General</t>
  </si>
  <si>
    <t>Does your team have the knowledge they need to carry out their project work? If not, schedule additional training sessions. Knowledge can concern both functional (or technical) knowledge as well as general project skills such as self-organization, communication or teamwork.</t>
  </si>
  <si>
    <t>Does the project team have the necessary resources to carry out project work?</t>
  </si>
  <si>
    <t>Does your team have all the resources needed to start their work? Think of laptops and other equipment as an example.</t>
  </si>
  <si>
    <t>The resource plan specifies the effort each team member is expected to contribute to the project, broken down by week or month. Resource requirements must be signed by the respective teamlead / line manager.</t>
  </si>
  <si>
    <t>Have purchase orders for necessary requipment or materials been raised and is the availability of those resources ensured?</t>
  </si>
  <si>
    <t>Material or equipment that is required in the project must be purchased early on to avoid project delay. Purchasing needs to be involved from the beginning.</t>
  </si>
  <si>
    <t>Your chances to deliver a successful project and overcome obstacles greatly depends on your relationships with key stakeholders, influencers and leadership representatives in the organization. Deliberate relationship building in the early project stages will pay off massively because it helps build trust among people.</t>
  </si>
  <si>
    <t>A communication plan defines how information and updates are going to be shared within a project. To be more precise, it sets out how often stakeholders and team members meet or communicate with each other to resolve issues or to get status updates.</t>
  </si>
  <si>
    <t>Has a suitable meeting structure been defined and have meetings been scheduled?</t>
  </si>
  <si>
    <t>Schedule recurring meetings with the client, your team and your stakeholders to maintain regular communication.</t>
  </si>
  <si>
    <t>The project kickoff meeting should be held at the end of the project initiation phase after the schedule, budget, scope and resources have been defined and approved. Purpose of the kickoff is to give the team and stakeholders an overview of the project including the timeline, risks, people's responsibilities and next steps.</t>
  </si>
  <si>
    <t>Has an availability overview been prepared for the team and key stakeholders?</t>
  </si>
  <si>
    <t>For scheduling purposes it is helpful to have a complete overview of people's availability. This includes managers who are required to approve certain pieces of work or who have to attend important meetings.</t>
  </si>
  <si>
    <t>Involvement of a legal counselor may be required for a number reasons, for example for drafting or reviewing contracts.</t>
  </si>
  <si>
    <t>Involvement of accounting may be required for a number reasons. For example, if the project has an impact on financial processes.</t>
  </si>
  <si>
    <t>Involvement of a foreign trade expert may be required for a number reasons. For example, if you change processes or data used for importing or exporting of goods.</t>
  </si>
  <si>
    <t>This point could be relevant if the project has some connection to storing or processing of personally identifiable information (PII).</t>
  </si>
  <si>
    <t>Involvement of your labor union may be required for a number reasons. For example, if the project has an impact on working conditions of staff.</t>
  </si>
  <si>
    <t>Has the service charging after project completion been discussed and settled with the customer?</t>
  </si>
  <si>
    <t>Item #</t>
  </si>
  <si>
    <t>Depending on the type of project, the customer may be required to pay ongoing charges once the project is over.  Example: For a software implementation project, the customer may be required to pay ongoing service &amp; maintenance fees for the software that was set up for him. Such charges should be discussed with the client early on.</t>
  </si>
  <si>
    <t>added descriptions</t>
  </si>
  <si>
    <t>Projects usually involve a range of functions and knowledge areas (IT, engineering, accounting etc.). Not everybody on the team may not be familiar with the concepts and jargon used, which can lead to communication issues. A glossary can help team members understand what their project colleages are saying.</t>
  </si>
  <si>
    <t>It is recommended to establish a steering committee with leadership-level representatives from the client and other important stakeholders.</t>
  </si>
  <si>
    <t>Involvement of HR may be required for a number reasons, for example if weekend work work is required.</t>
  </si>
  <si>
    <t>An escalation process sets out the channel of communication in case of issues where management should be involved.</t>
  </si>
  <si>
    <t>Required for projects that drive major organizational or process change such as large IT system implementations.</t>
  </si>
  <si>
    <t>Projects with major impact on processes, company organization and systems, a large amount of employees needs to be trained and prepared for upcoming changes. A training coordinator is responsible for determining training needs and organizing training sessions.</t>
  </si>
  <si>
    <t>Can the project be continued?</t>
  </si>
  <si>
    <t>Project management should critically assess the current project status and then decide whether the project can be continued or not.</t>
  </si>
  <si>
    <t>Total number of questions</t>
  </si>
  <si>
    <t>Questions not answered yet
(status "Open")</t>
  </si>
  <si>
    <t>Questions marked as not relevant</t>
  </si>
  <si>
    <t>Status of completion</t>
  </si>
  <si>
    <t>Link to project fileshare</t>
  </si>
  <si>
    <t>1.0</t>
  </si>
  <si>
    <t>Has a change tracking sheet been set up?</t>
  </si>
  <si>
    <t>Has the project schedule been created and approved?</t>
  </si>
  <si>
    <r>
      <t xml:space="preserve">Has the client been </t>
    </r>
    <r>
      <rPr>
        <u/>
        <sz val="10"/>
        <rFont val="Arial"/>
        <family val="2"/>
      </rPr>
      <t>personally</t>
    </r>
    <r>
      <rPr>
        <sz val="10"/>
        <rFont val="Arial"/>
        <family val="2"/>
      </rPr>
      <t xml:space="preserve"> interviewed about his requirements and expectations?</t>
    </r>
  </si>
  <si>
    <t>Has a communication plan been created?</t>
  </si>
  <si>
    <t>Questions with status green ("Yes")</t>
  </si>
  <si>
    <t>Questions with status amber ("In work")</t>
  </si>
  <si>
    <t>Questions with status red ("No")</t>
  </si>
  <si>
    <t>C o p y r i g h t T a c t i c a l P r o j e c t M a n a g e r</t>
  </si>
  <si>
    <t>Yes, a document share has been set up</t>
  </si>
  <si>
    <t>Requested, still wip</t>
  </si>
  <si>
    <t>Answer</t>
  </si>
  <si>
    <t>Relevant guide on Tactical Project Manager</t>
  </si>
  <si>
    <t>Tracking action items</t>
  </si>
  <si>
    <t>How to perform a risk assessment</t>
  </si>
  <si>
    <t>How to conduct a stakeholder analysis</t>
  </si>
  <si>
    <t>Creating a communication plan</t>
  </si>
  <si>
    <t>How to organize yourself</t>
  </si>
  <si>
    <t>-</t>
  </si>
  <si>
    <t>Why you should use templates</t>
  </si>
  <si>
    <t>Everything about steering committees</t>
  </si>
  <si>
    <t>Escalation matrix</t>
  </si>
  <si>
    <t>How to plan a project</t>
  </si>
  <si>
    <t>How to get people to like you</t>
  </si>
  <si>
    <t>Lessons learned workshop</t>
  </si>
  <si>
    <t>How to handle scope changes</t>
  </si>
  <si>
    <t>One question I always ask when starting a new project</t>
  </si>
  <si>
    <t>Project charter template</t>
  </si>
  <si>
    <t>Project org. chart template</t>
  </si>
  <si>
    <t>How to gather requirements</t>
  </si>
  <si>
    <t>Practical guide to project budgeting</t>
  </si>
  <si>
    <t>Defining roles and responsibilities</t>
  </si>
  <si>
    <t>Defining a meeting structure</t>
  </si>
  <si>
    <t>Ultimate Guide to Project Kickoff Meetings</t>
  </si>
  <si>
    <t>1.1</t>
  </si>
  <si>
    <t>added links to relevant blog articles</t>
  </si>
  <si>
    <t>date of change</t>
  </si>
  <si>
    <t>changes made</t>
  </si>
  <si>
    <t>Change tracking sheet</t>
  </si>
  <si>
    <t>Have roles, responsibilities and expectations been discussed with each team member?</t>
  </si>
  <si>
    <t>1.2</t>
  </si>
  <si>
    <t>Added change tracking sheet / corrections made</t>
  </si>
  <si>
    <t>Project Startup Checklist</t>
  </si>
  <si>
    <t>Project Startup Checklist Dashboard</t>
  </si>
  <si>
    <t>1.3</t>
  </si>
  <si>
    <t>Renamed to "project startup checklist"</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</si>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</sst>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font>
    <font>
      <b/>
      <sz val="10"/>
      <color theme="1"/>
      <name val="Arial"/>
      <family val="2"/>
    </font>
    <font>
      <sz val="10"/>
      <color theme="1"/>
      <name val="Arial"/>
      <family val="2"/>
    </font>
    <font>
      <sz val="10"/>
      <name val="Arial"/>
      <family val="2"/>
    </font>
    <font>
      <sz val="10"/>
      <color theme="1"/>
      <name val="Arial"/>
      <family val="2"/>
    </font>
    <font>
      <sz val="10"/>
      <color rgb="FF000000"/>
      <name val="Arial"/>
      <family val="2"/>
    </font>
    <font>
      <sz val="10"/>
      <name val="Arial"/>
      <family val="2"/>
    </font>
    <font>
      <b/>
      <sz val="10"/>
      <color theme="0"/>
      <name val="Arial"/>
      <family val="2"/>
    </font>
    <font>
      <b/>
      <sz val="10"/>
      <color rgb="FF000000"/>
      <name val="Arial"/>
      <family val="2"/>
    </font>
    <font>
      <u/>
      <sz val="10"/>
      <name val="Arial"/>
      <family val="2"/>
    </font>
    <font>
      <sz val="10"/>
      <color rgb="FF000000"/>
      <name val="Arial"/>
      <family val="2"/>
    </font>
    <font>
      <sz val="11"/>
      <color rgb="FF000000"/>
      <name val="Arial"/>
      <family val="2"/>
    </font>
    <font>
      <b/>
      <sz val="12"/>
      <color rgb="FF000000"/>
      <name val="Arial"/>
      <family val="2"/>
    </font>
    <font>
      <sz val="18"/>
      <name val="Arial"/>
      <family val="2"/>
    </font>
    <font>
      <b/>
      <sz val="16"/>
      <color rgb="FF000000"/>
      <name val="Arial"/>
      <family val="2"/>
    </font>
    <font>
      <b/>
      <sz val="11"/>
      <color rgb="FF000000"/>
      <name val="Arial"/>
      <family val="2"/>
    </font>
    <font>
      <sz val="11"/>
      <name val="Arial"/>
      <family val="2"/>
    </font>
    <font>
      <b/>
      <sz val="11"/>
      <color theme="1"/>
      <name val="Arial"/>
      <family val="2"/>
    </font>
    <font>
      <sz val="10"/>
      <color theme="0"/>
      <name val="Arial"/>
      <family val="2"/>
    </font>
    <font>
      <u/>
      <sz val="10"/>
      <color theme="10"/>
      <name val="Arial"/>
      <family val="2"/>
    </font>
    <font>
      <u/>
      <sz val="10"/>
      <color theme="10"/>
      <name val="Arial"/>
      <family val="2"/>
    </font>
  </fonts>
  <fills count="7">
    <fill>
      <patternFill patternType="none"/>
    </fill>
    <fill>
      <patternFill patternType="gray125"/>
    </fill>
    <fill>
      <patternFill patternType="solid">
        <fgColor theme="1" tint="0.34998626667073579"/>
        <bgColor rgb="FFD9D9D9"/>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theme="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0" fillId="0" borderId="0" applyFont="0" applyFill="0" applyBorder="0" applyAlignment="0" applyProtection="0"/>
    <xf numFmtId="0" fontId="19" fillId="0" borderId="0" applyNumberFormat="0" applyFill="0" applyBorder="0" applyAlignment="0" applyProtection="0"/>
  </cellStyleXfs>
  <cellXfs count="46">
    <xf numFmtId="0" fontId="0" fillId="0" borderId="0" xfId="0" applyFont="1" applyAlignment="1"/>
    <xf numFmtId="0" fontId="4" fillId="0" borderId="0" xfId="0" applyFont="1" applyAlignment="1">
      <alignment vertical="top" wrapText="1"/>
    </xf>
    <xf numFmtId="0" fontId="5" fillId="0" borderId="0" xfId="0" applyFont="1" applyAlignment="1"/>
    <xf numFmtId="0" fontId="0" fillId="0" borderId="0" xfId="0" applyFont="1" applyAlignment="1">
      <alignment wrapText="1"/>
    </xf>
    <xf numFmtId="0" fontId="0" fillId="0" borderId="0" xfId="0" applyFont="1" applyAlignment="1">
      <alignment horizontal="center"/>
    </xf>
    <xf numFmtId="0" fontId="4" fillId="0" borderId="0" xfId="0" applyFont="1" applyAlignment="1">
      <alignment vertical="top"/>
    </xf>
    <xf numFmtId="0" fontId="8" fillId="3" borderId="1" xfId="0" applyFont="1" applyFill="1" applyBorder="1" applyAlignment="1"/>
    <xf numFmtId="0" fontId="5" fillId="0" borderId="1" xfId="0" applyFont="1" applyBorder="1" applyAlignment="1"/>
    <xf numFmtId="0" fontId="8" fillId="3" borderId="1" xfId="0" applyFont="1" applyFill="1" applyBorder="1" applyAlignment="1">
      <alignment horizontal="center"/>
    </xf>
    <xf numFmtId="14" fontId="5" fillId="0" borderId="1" xfId="0" applyNumberFormat="1" applyFont="1" applyBorder="1" applyAlignment="1">
      <alignment horizontal="center"/>
    </xf>
    <xf numFmtId="0" fontId="4" fillId="0" borderId="1" xfId="0" applyFont="1" applyBorder="1" applyAlignment="1">
      <alignment vertical="top"/>
    </xf>
    <xf numFmtId="0" fontId="2" fillId="0" borderId="1" xfId="0" applyFont="1" applyBorder="1" applyAlignment="1">
      <alignment vertical="top" wrapText="1"/>
    </xf>
    <xf numFmtId="0" fontId="3" fillId="0" borderId="1" xfId="0" applyFont="1" applyBorder="1" applyAlignment="1">
      <alignment vertical="top" wrapText="1"/>
    </xf>
    <xf numFmtId="0" fontId="6" fillId="0" borderId="1" xfId="0" applyFont="1" applyBorder="1" applyAlignment="1">
      <alignment vertical="top"/>
    </xf>
    <xf numFmtId="0" fontId="6" fillId="0" borderId="1" xfId="0" applyFont="1" applyBorder="1" applyAlignment="1">
      <alignment vertical="top" wrapText="1"/>
    </xf>
    <xf numFmtId="0" fontId="1" fillId="0" borderId="0" xfId="0" applyFont="1" applyAlignment="1">
      <alignment horizontal="center" vertical="top"/>
    </xf>
    <xf numFmtId="0" fontId="3" fillId="0" borderId="1" xfId="0" applyFont="1" applyBorder="1" applyAlignment="1">
      <alignment horizontal="center" vertical="center" wrapText="1"/>
    </xf>
    <xf numFmtId="0" fontId="11" fillId="0" borderId="0" xfId="0" applyFont="1" applyAlignment="1"/>
    <xf numFmtId="0" fontId="12" fillId="0" borderId="0" xfId="0" applyFont="1" applyAlignment="1"/>
    <xf numFmtId="0" fontId="3" fillId="0" borderId="1" xfId="0" applyFont="1" applyBorder="1" applyAlignment="1">
      <alignment vertical="top"/>
    </xf>
    <xf numFmtId="0" fontId="7" fillId="2" borderId="1" xfId="0" applyFont="1" applyFill="1" applyBorder="1" applyAlignment="1">
      <alignment vertical="top" wrapText="1"/>
    </xf>
    <xf numFmtId="0" fontId="2" fillId="0" borderId="1" xfId="0" applyFont="1" applyBorder="1" applyAlignment="1">
      <alignment vertical="top"/>
    </xf>
    <xf numFmtId="14" fontId="4" fillId="0" borderId="0" xfId="0" applyNumberFormat="1" applyFont="1" applyAlignment="1">
      <alignment horizontal="left" vertical="top" wrapText="1"/>
    </xf>
    <xf numFmtId="14" fontId="0" fillId="0" borderId="1" xfId="0" applyNumberFormat="1" applyFont="1" applyBorder="1" applyAlignment="1">
      <alignment horizontal="center"/>
    </xf>
    <xf numFmtId="0" fontId="3" fillId="0" borderId="1" xfId="0" applyFont="1" applyBorder="1" applyAlignment="1">
      <alignment horizontal="center" vertical="center"/>
    </xf>
    <xf numFmtId="0" fontId="13" fillId="0" borderId="0" xfId="0" applyFont="1" applyAlignment="1">
      <alignment vertical="center"/>
    </xf>
    <xf numFmtId="0" fontId="14" fillId="0" borderId="0" xfId="0" applyFont="1" applyAlignment="1"/>
    <xf numFmtId="0" fontId="15" fillId="3" borderId="1" xfId="0" applyFont="1" applyFill="1" applyBorder="1" applyAlignment="1">
      <alignment vertical="center"/>
    </xf>
    <xf numFmtId="0" fontId="15" fillId="3" borderId="1" xfId="0" applyFont="1" applyFill="1" applyBorder="1" applyAlignment="1">
      <alignment vertical="center" wrapText="1"/>
    </xf>
    <xf numFmtId="0" fontId="11" fillId="0" borderId="1" xfId="0" applyFont="1" applyBorder="1" applyAlignment="1">
      <alignment horizontal="center" vertical="center"/>
    </xf>
    <xf numFmtId="0" fontId="12" fillId="3" borderId="1" xfId="0" applyFont="1" applyFill="1" applyBorder="1" applyAlignment="1">
      <alignment vertical="center"/>
    </xf>
    <xf numFmtId="0" fontId="12" fillId="0" borderId="1" xfId="0" applyFont="1" applyBorder="1" applyAlignment="1">
      <alignment horizontal="center" vertical="center"/>
    </xf>
    <xf numFmtId="0" fontId="11"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6" fillId="4" borderId="1" xfId="0" applyFont="1" applyFill="1" applyBorder="1" applyAlignment="1">
      <alignment horizontal="center" vertical="center"/>
    </xf>
    <xf numFmtId="0" fontId="16" fillId="0" borderId="1" xfId="0" applyFont="1" applyFill="1" applyBorder="1" applyAlignment="1">
      <alignment horizontal="center" vertical="center"/>
    </xf>
    <xf numFmtId="9" fontId="12" fillId="0" borderId="1" xfId="1" applyFont="1" applyBorder="1" applyAlignment="1">
      <alignment horizontal="center" vertical="center"/>
    </xf>
    <xf numFmtId="0" fontId="7" fillId="2" borderId="1" xfId="0" applyFont="1" applyFill="1" applyBorder="1" applyAlignment="1">
      <alignment horizontal="center" vertical="top" wrapText="1"/>
    </xf>
    <xf numFmtId="0" fontId="17" fillId="0" borderId="0" xfId="0" applyFont="1" applyAlignment="1">
      <alignment horizontal="center" vertical="center" wrapText="1"/>
    </xf>
    <xf numFmtId="0" fontId="18" fillId="0" borderId="0" xfId="0" applyFont="1" applyAlignment="1"/>
    <xf numFmtId="0" fontId="19" fillId="0" borderId="1" xfId="2" applyBorder="1" applyAlignment="1">
      <alignment vertical="top" wrapText="1"/>
    </xf>
    <xf numFmtId="0" fontId="3" fillId="0" borderId="1" xfId="0" quotePrefix="1" applyFont="1" applyBorder="1" applyAlignment="1">
      <alignment vertical="top" wrapText="1"/>
    </xf>
    <xf numFmtId="0" fontId="20" fillId="0" borderId="1" xfId="2" applyFont="1" applyBorder="1" applyAlignment="1">
      <alignment vertical="top" wrapText="1"/>
    </xf>
    <xf numFmtId="49" fontId="8" fillId="3" borderId="1" xfId="0" applyNumberFormat="1" applyFont="1" applyFill="1" applyBorder="1" applyAlignment="1"/>
    <xf numFmtId="49" fontId="5" fillId="0" borderId="1" xfId="0" applyNumberFormat="1" applyFont="1" applyBorder="1" applyAlignment="1"/>
    <xf numFmtId="49" fontId="0" fillId="0" borderId="0" xfId="0" applyNumberFormat="1" applyFont="1" applyAlignment="1"/>
  </cellXfs>
  <cellStyles count="3">
    <cellStyle name="Hyperlink" xfId="2" builtinId="8"/>
    <cellStyle name="Normal" xfId="0" builtinId="0"/>
    <cellStyle name="Percent" xfId="1" builtinId="5"/>
  </cellStyles>
  <dxfs count="9">
    <dxf>
      <font>
        <color theme="0"/>
      </font>
      <fill>
        <patternFill>
          <bgColor rgb="FF00B050"/>
        </patternFill>
      </fill>
    </dxf>
    <dxf>
      <font>
        <color theme="0"/>
      </font>
      <fill>
        <patternFill>
          <bgColor rgb="FFFF0000"/>
        </patternFill>
      </fill>
    </dxf>
    <dxf>
      <font>
        <color theme="1"/>
      </font>
      <fill>
        <patternFill>
          <bgColor rgb="FFFFC000"/>
        </patternFill>
      </fill>
    </dxf>
    <dxf>
      <font>
        <color theme="0"/>
      </font>
      <fill>
        <patternFill>
          <bgColor rgb="FF00B050"/>
        </patternFill>
      </fill>
    </dxf>
    <dxf>
      <font>
        <color theme="0"/>
      </font>
      <fill>
        <patternFill>
          <bgColor rgb="FFFF0000"/>
        </patternFill>
      </fill>
    </dxf>
    <dxf>
      <font>
        <color theme="1"/>
      </font>
      <fill>
        <patternFill>
          <bgColor rgb="FFFFC000"/>
        </patternFill>
      </fill>
    </dxf>
    <dxf>
      <font>
        <color theme="0"/>
      </font>
      <fill>
        <patternFill>
          <bgColor rgb="FF00B050"/>
        </patternFill>
      </fill>
    </dxf>
    <dxf>
      <font>
        <color theme="0"/>
      </font>
      <fill>
        <patternFill>
          <bgColor rgb="FFFF0000"/>
        </patternFill>
      </fill>
    </dxf>
    <dxf>
      <font>
        <color theme="1"/>
      </font>
      <fill>
        <patternFill>
          <bgColor rgb="FFFFC000"/>
        </patternFill>
      </fill>
    </dxf>
  </dxfs>
  <tableStyles count="0" defaultTableStyle="TableStyleMedium2" defaultPivotStyle="PivotStyleLight16"/>
  <colors>
    <mruColors>
      <color rgb="FF00F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acticalprojectmanager.com/templates/project-escalation-matrix-template-excel/" TargetMode="External"/><Relationship Id="rId13" Type="http://schemas.openxmlformats.org/officeDocument/2006/relationships/hyperlink" Target="https://youtu.be/HqM7O7szgOk" TargetMode="External"/><Relationship Id="rId18" Type="http://schemas.openxmlformats.org/officeDocument/2006/relationships/hyperlink" Target="https://www.tacticalprojectmanager.com/basics/project-roles-responsibilities/" TargetMode="External"/><Relationship Id="rId3" Type="http://schemas.openxmlformats.org/officeDocument/2006/relationships/hyperlink" Target="https://www.tacticalprojectmanager.com/planning/stakeholder-analysis-insider-tips/" TargetMode="External"/><Relationship Id="rId21" Type="http://schemas.openxmlformats.org/officeDocument/2006/relationships/hyperlink" Target="https://www.tacticalprojectmanager.com/downloads/change-tracking-form.xlsx" TargetMode="External"/><Relationship Id="rId7" Type="http://schemas.openxmlformats.org/officeDocument/2006/relationships/hyperlink" Target="https://www.tacticalprojectmanager.com/steering-committee/" TargetMode="External"/><Relationship Id="rId12" Type="http://schemas.openxmlformats.org/officeDocument/2006/relationships/hyperlink" Target="https://www.tacticalprojectmanager.com/scope-changes" TargetMode="External"/><Relationship Id="rId17" Type="http://schemas.openxmlformats.org/officeDocument/2006/relationships/hyperlink" Target="https://www.tacticalprojectmanager.com/budgeting/project-budget-management/" TargetMode="External"/><Relationship Id="rId2" Type="http://schemas.openxmlformats.org/officeDocument/2006/relationships/hyperlink" Target="https://www.tacticalprojectmanager.com/planning/project-risk-assessment/" TargetMode="External"/><Relationship Id="rId16" Type="http://schemas.openxmlformats.org/officeDocument/2006/relationships/hyperlink" Target="https://www.tacticalprojectmanager.com/requirements-gathering" TargetMode="External"/><Relationship Id="rId20" Type="http://schemas.openxmlformats.org/officeDocument/2006/relationships/hyperlink" Target="https://www.tacticalprojectmanager.com/project-kickoff-meeting/" TargetMode="External"/><Relationship Id="rId1" Type="http://schemas.openxmlformats.org/officeDocument/2006/relationships/hyperlink" Target="https://www.tacticalprojectmanager.com/organization/3-rules-tracking-project-action-items/" TargetMode="External"/><Relationship Id="rId6" Type="http://schemas.openxmlformats.org/officeDocument/2006/relationships/hyperlink" Target="https://www.tacticalprojectmanager.com/communication/why-using-templates/" TargetMode="External"/><Relationship Id="rId11" Type="http://schemas.openxmlformats.org/officeDocument/2006/relationships/hyperlink" Target="https://www.tacticalprojectmanager.com/lessons-learned/" TargetMode="External"/><Relationship Id="rId5" Type="http://schemas.openxmlformats.org/officeDocument/2006/relationships/hyperlink" Target="https://www.tacticalprojectmanager.com/basics/how-to-organize-yourself/" TargetMode="External"/><Relationship Id="rId15" Type="http://schemas.openxmlformats.org/officeDocument/2006/relationships/hyperlink" Target="https://www.tacticalprojectmanager.com/templates/project-organization-chart-template-powerpoint/" TargetMode="External"/><Relationship Id="rId10" Type="http://schemas.openxmlformats.org/officeDocument/2006/relationships/hyperlink" Target="https://www.tacticalprojectmanager.com/personal-growth/how-to-get-people-to-like-you/" TargetMode="External"/><Relationship Id="rId19" Type="http://schemas.openxmlformats.org/officeDocument/2006/relationships/hyperlink" Target="https://www.tacticalprojectmanager.com/meeting-structure" TargetMode="External"/><Relationship Id="rId4" Type="http://schemas.openxmlformats.org/officeDocument/2006/relationships/hyperlink" Target="https://www.tacticalprojectmanager.com/communication/communication-plan/" TargetMode="External"/><Relationship Id="rId9" Type="http://schemas.openxmlformats.org/officeDocument/2006/relationships/hyperlink" Target="https://www.tacticalprojectmanager.com/solid-project-plan" TargetMode="External"/><Relationship Id="rId14" Type="http://schemas.openxmlformats.org/officeDocument/2006/relationships/hyperlink" Target="https://www.tacticalprojectmanager.com/templates/project-charter-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45"/>
  <sheetViews>
    <sheetView tabSelected="1" zoomScaleNormal="100" workbookViewId="0">
      <selection activeCell="F9" sqref="F9"/>
    </sheetView>
  </sheetViews>
  <sheetFormatPr baseColWidth="10" defaultColWidth="14.5" defaultRowHeight="13" x14ac:dyDescent="0.15"/>
  <cols>
    <col min="1" max="1" width="6.1640625" style="4" bestFit="1" customWidth="1"/>
    <col min="2" max="2" width="20.33203125" customWidth="1"/>
    <col min="3" max="3" width="62.6640625" style="3" customWidth="1"/>
    <col min="4" max="4" width="16.6640625" style="4" customWidth="1"/>
    <col min="5" max="5" width="19.83203125" style="3" customWidth="1"/>
    <col min="6" max="6" width="46" style="3" customWidth="1"/>
    <col min="7" max="8" width="24.6640625" style="3" customWidth="1"/>
  </cols>
  <sheetData>
    <row r="1" spans="1:8" ht="37" customHeight="1" x14ac:dyDescent="0.15">
      <c r="A1" s="15"/>
      <c r="B1" s="25" t="s">
        <v>169</v>
      </c>
      <c r="D1" s="38" t="s">
        <v>173</v>
      </c>
      <c r="E1" s="22"/>
      <c r="F1" s="5"/>
      <c r="G1" s="1"/>
      <c r="H1" s="1"/>
    </row>
    <row r="2" spans="1:8" ht="26" customHeight="1" x14ac:dyDescent="0.15">
      <c r="A2" s="37" t="s">
        <v>111</v>
      </c>
      <c r="B2" s="20" t="s">
        <v>8</v>
      </c>
      <c r="C2" s="20" t="s">
        <v>50</v>
      </c>
      <c r="D2" s="37" t="s">
        <v>138</v>
      </c>
      <c r="E2" s="37" t="s">
        <v>56</v>
      </c>
      <c r="F2" s="20" t="s">
        <v>0</v>
      </c>
      <c r="G2" s="20" t="s">
        <v>87</v>
      </c>
      <c r="H2" s="20" t="s">
        <v>139</v>
      </c>
    </row>
    <row r="3" spans="1:8" ht="56" x14ac:dyDescent="0.15">
      <c r="A3" s="24">
        <v>1</v>
      </c>
      <c r="B3" s="19" t="s">
        <v>21</v>
      </c>
      <c r="C3" s="12" t="s">
        <v>6</v>
      </c>
      <c r="D3" s="16" t="s">
        <v>51</v>
      </c>
      <c r="E3" s="12" t="s">
        <v>136</v>
      </c>
      <c r="F3" s="12" t="s">
        <v>62</v>
      </c>
      <c r="G3" s="12" t="s">
        <v>126</v>
      </c>
      <c r="H3" s="40" t="s">
        <v>144</v>
      </c>
    </row>
    <row r="4" spans="1:8" ht="33" customHeight="1" x14ac:dyDescent="0.15">
      <c r="A4" s="24">
        <v>2</v>
      </c>
      <c r="B4" s="19" t="s">
        <v>21</v>
      </c>
      <c r="C4" s="12" t="s">
        <v>16</v>
      </c>
      <c r="D4" s="16" t="s">
        <v>52</v>
      </c>
      <c r="E4" s="12" t="s">
        <v>137</v>
      </c>
      <c r="F4" s="12" t="s">
        <v>63</v>
      </c>
      <c r="G4" s="12"/>
      <c r="H4" s="41" t="s">
        <v>145</v>
      </c>
    </row>
    <row r="5" spans="1:8" ht="42" x14ac:dyDescent="0.15">
      <c r="A5" s="24">
        <v>3</v>
      </c>
      <c r="B5" s="19" t="s">
        <v>21</v>
      </c>
      <c r="C5" s="12" t="s">
        <v>1</v>
      </c>
      <c r="D5" s="16" t="s">
        <v>51</v>
      </c>
      <c r="E5" s="14" t="s">
        <v>57</v>
      </c>
      <c r="F5" s="12" t="s">
        <v>64</v>
      </c>
      <c r="G5" s="12"/>
      <c r="H5" s="40" t="s">
        <v>140</v>
      </c>
    </row>
    <row r="6" spans="1:8" ht="42" x14ac:dyDescent="0.15">
      <c r="A6" s="24">
        <v>4</v>
      </c>
      <c r="B6" s="19" t="s">
        <v>21</v>
      </c>
      <c r="C6" s="12" t="s">
        <v>38</v>
      </c>
      <c r="D6" s="16" t="s">
        <v>52</v>
      </c>
      <c r="E6" s="12"/>
      <c r="F6" s="12" t="s">
        <v>65</v>
      </c>
      <c r="G6" s="12"/>
      <c r="H6" s="12" t="s">
        <v>145</v>
      </c>
    </row>
    <row r="7" spans="1:8" ht="56" x14ac:dyDescent="0.15">
      <c r="A7" s="24">
        <v>5</v>
      </c>
      <c r="B7" s="19" t="s">
        <v>10</v>
      </c>
      <c r="C7" s="12" t="s">
        <v>2</v>
      </c>
      <c r="D7" s="16" t="s">
        <v>53</v>
      </c>
      <c r="E7" s="12"/>
      <c r="F7" s="12" t="s">
        <v>66</v>
      </c>
      <c r="G7" s="12"/>
      <c r="H7" s="40" t="s">
        <v>151</v>
      </c>
    </row>
    <row r="8" spans="1:8" ht="70" x14ac:dyDescent="0.15">
      <c r="A8" s="24">
        <v>6</v>
      </c>
      <c r="B8" s="19" t="s">
        <v>23</v>
      </c>
      <c r="C8" s="12" t="s">
        <v>67</v>
      </c>
      <c r="D8" s="16" t="s">
        <v>52</v>
      </c>
      <c r="E8" s="12"/>
      <c r="F8" s="12" t="s">
        <v>68</v>
      </c>
      <c r="G8" s="12"/>
      <c r="H8" s="41" t="s">
        <v>145</v>
      </c>
    </row>
    <row r="9" spans="1:8" ht="56" x14ac:dyDescent="0.15">
      <c r="A9" s="24">
        <v>7</v>
      </c>
      <c r="B9" s="19" t="s">
        <v>21</v>
      </c>
      <c r="C9" s="12" t="s">
        <v>69</v>
      </c>
      <c r="D9" s="16" t="s">
        <v>51</v>
      </c>
      <c r="E9" s="12"/>
      <c r="F9" s="12" t="s">
        <v>71</v>
      </c>
      <c r="G9" s="12"/>
      <c r="H9" s="40" t="s">
        <v>146</v>
      </c>
    </row>
    <row r="10" spans="1:8" ht="84" x14ac:dyDescent="0.15">
      <c r="A10" s="24">
        <v>8</v>
      </c>
      <c r="B10" s="19" t="s">
        <v>17</v>
      </c>
      <c r="C10" s="12" t="s">
        <v>7</v>
      </c>
      <c r="D10" s="16" t="s">
        <v>61</v>
      </c>
      <c r="E10" s="12"/>
      <c r="F10" s="12" t="s">
        <v>70</v>
      </c>
      <c r="G10" s="12"/>
      <c r="H10" s="40" t="s">
        <v>152</v>
      </c>
    </row>
    <row r="11" spans="1:8" ht="42" x14ac:dyDescent="0.15">
      <c r="A11" s="24">
        <v>9</v>
      </c>
      <c r="B11" s="19" t="s">
        <v>17</v>
      </c>
      <c r="C11" s="12" t="s">
        <v>128</v>
      </c>
      <c r="D11" s="16" t="s">
        <v>61</v>
      </c>
      <c r="E11" s="12"/>
      <c r="F11" s="12" t="s">
        <v>72</v>
      </c>
      <c r="G11" s="12"/>
      <c r="H11" s="40" t="s">
        <v>165</v>
      </c>
    </row>
    <row r="12" spans="1:8" ht="56" x14ac:dyDescent="0.15">
      <c r="A12" s="24">
        <v>10</v>
      </c>
      <c r="B12" s="13" t="s">
        <v>10</v>
      </c>
      <c r="C12" s="14" t="s">
        <v>11</v>
      </c>
      <c r="D12" s="16" t="s">
        <v>61</v>
      </c>
      <c r="E12" s="12"/>
      <c r="F12" s="12" t="s">
        <v>73</v>
      </c>
      <c r="G12" s="12"/>
      <c r="H12" s="40" t="s">
        <v>141</v>
      </c>
    </row>
    <row r="13" spans="1:8" ht="154" x14ac:dyDescent="0.15">
      <c r="A13" s="24">
        <v>11</v>
      </c>
      <c r="B13" s="19" t="s">
        <v>78</v>
      </c>
      <c r="C13" s="14" t="s">
        <v>12</v>
      </c>
      <c r="D13" s="16" t="s">
        <v>61</v>
      </c>
      <c r="E13" s="12"/>
      <c r="F13" s="12" t="s">
        <v>75</v>
      </c>
      <c r="G13" s="12"/>
      <c r="H13" s="40" t="s">
        <v>153</v>
      </c>
    </row>
    <row r="14" spans="1:8" ht="56" x14ac:dyDescent="0.15">
      <c r="A14" s="24">
        <v>12</v>
      </c>
      <c r="B14" s="19" t="s">
        <v>74</v>
      </c>
      <c r="C14" s="14" t="s">
        <v>13</v>
      </c>
      <c r="D14" s="16" t="s">
        <v>61</v>
      </c>
      <c r="E14" s="12"/>
      <c r="F14" s="12" t="s">
        <v>76</v>
      </c>
      <c r="G14" s="12"/>
      <c r="H14" s="40" t="s">
        <v>154</v>
      </c>
    </row>
    <row r="15" spans="1:8" ht="56" x14ac:dyDescent="0.15">
      <c r="A15" s="24">
        <v>13</v>
      </c>
      <c r="B15" s="19" t="s">
        <v>78</v>
      </c>
      <c r="C15" s="14" t="s">
        <v>35</v>
      </c>
      <c r="D15" s="16" t="s">
        <v>61</v>
      </c>
      <c r="E15" s="12"/>
      <c r="F15" s="12" t="s">
        <v>77</v>
      </c>
      <c r="G15" s="12"/>
      <c r="H15" s="41" t="s">
        <v>145</v>
      </c>
    </row>
    <row r="16" spans="1:8" ht="42" x14ac:dyDescent="0.15">
      <c r="A16" s="24">
        <v>14</v>
      </c>
      <c r="B16" s="13" t="s">
        <v>14</v>
      </c>
      <c r="C16" s="14" t="s">
        <v>55</v>
      </c>
      <c r="D16" s="16" t="s">
        <v>61</v>
      </c>
      <c r="E16" s="12"/>
      <c r="F16" s="12" t="s">
        <v>84</v>
      </c>
      <c r="G16" s="12"/>
      <c r="H16" s="41" t="s">
        <v>145</v>
      </c>
    </row>
    <row r="17" spans="1:8" ht="56" x14ac:dyDescent="0.15">
      <c r="A17" s="24">
        <v>15</v>
      </c>
      <c r="B17" s="13" t="s">
        <v>14</v>
      </c>
      <c r="C17" s="12" t="s">
        <v>79</v>
      </c>
      <c r="D17" s="16" t="s">
        <v>61</v>
      </c>
      <c r="E17" s="12"/>
      <c r="F17" s="12" t="s">
        <v>80</v>
      </c>
      <c r="G17" s="12"/>
      <c r="H17" s="41" t="s">
        <v>145</v>
      </c>
    </row>
    <row r="18" spans="1:8" ht="42" x14ac:dyDescent="0.15">
      <c r="A18" s="24">
        <v>16</v>
      </c>
      <c r="B18" s="13" t="s">
        <v>14</v>
      </c>
      <c r="C18" s="12" t="s">
        <v>129</v>
      </c>
      <c r="D18" s="16" t="s">
        <v>61</v>
      </c>
      <c r="E18" s="12"/>
      <c r="F18" s="12" t="s">
        <v>83</v>
      </c>
      <c r="G18" s="12"/>
      <c r="H18" s="40" t="s">
        <v>149</v>
      </c>
    </row>
    <row r="19" spans="1:8" ht="42" x14ac:dyDescent="0.15">
      <c r="A19" s="24">
        <v>17</v>
      </c>
      <c r="B19" s="19" t="s">
        <v>23</v>
      </c>
      <c r="C19" s="14" t="s">
        <v>33</v>
      </c>
      <c r="D19" s="16" t="s">
        <v>61</v>
      </c>
      <c r="E19" s="12"/>
      <c r="F19" s="12" t="s">
        <v>81</v>
      </c>
      <c r="G19" s="12"/>
      <c r="H19" s="40" t="s">
        <v>155</v>
      </c>
    </row>
    <row r="20" spans="1:8" ht="42" x14ac:dyDescent="0.15">
      <c r="A20" s="24">
        <v>18</v>
      </c>
      <c r="B20" s="19" t="s">
        <v>74</v>
      </c>
      <c r="C20" s="12" t="s">
        <v>130</v>
      </c>
      <c r="D20" s="16" t="s">
        <v>61</v>
      </c>
      <c r="E20" s="12"/>
      <c r="F20" s="12" t="s">
        <v>82</v>
      </c>
      <c r="G20" s="12"/>
      <c r="H20" s="40" t="s">
        <v>156</v>
      </c>
    </row>
    <row r="21" spans="1:8" ht="28" x14ac:dyDescent="0.15">
      <c r="A21" s="24">
        <v>19</v>
      </c>
      <c r="B21" s="13" t="s">
        <v>37</v>
      </c>
      <c r="C21" s="14" t="s">
        <v>15</v>
      </c>
      <c r="D21" s="16" t="s">
        <v>61</v>
      </c>
      <c r="E21" s="12"/>
      <c r="F21" s="12" t="s">
        <v>85</v>
      </c>
      <c r="G21" s="12"/>
      <c r="H21" s="42" t="s">
        <v>157</v>
      </c>
    </row>
    <row r="22" spans="1:8" ht="70" x14ac:dyDescent="0.15">
      <c r="A22" s="24">
        <v>20</v>
      </c>
      <c r="B22" s="19" t="s">
        <v>23</v>
      </c>
      <c r="C22" s="12" t="s">
        <v>166</v>
      </c>
      <c r="D22" s="16" t="s">
        <v>61</v>
      </c>
      <c r="E22" s="12"/>
      <c r="F22" s="12" t="s">
        <v>86</v>
      </c>
      <c r="G22" s="12"/>
      <c r="H22" s="40" t="s">
        <v>158</v>
      </c>
    </row>
    <row r="23" spans="1:8" ht="70" x14ac:dyDescent="0.15">
      <c r="A23" s="24">
        <v>21</v>
      </c>
      <c r="B23" s="19" t="s">
        <v>22</v>
      </c>
      <c r="C23" s="12" t="s">
        <v>88</v>
      </c>
      <c r="D23" s="16" t="s">
        <v>61</v>
      </c>
      <c r="E23" s="12"/>
      <c r="F23" s="12" t="s">
        <v>90</v>
      </c>
      <c r="G23" s="12"/>
      <c r="H23" s="40" t="s">
        <v>142</v>
      </c>
    </row>
    <row r="24" spans="1:8" ht="70" x14ac:dyDescent="0.15">
      <c r="A24" s="24">
        <v>22</v>
      </c>
      <c r="B24" s="13" t="s">
        <v>9</v>
      </c>
      <c r="C24" s="12" t="s">
        <v>89</v>
      </c>
      <c r="D24" s="16" t="s">
        <v>61</v>
      </c>
      <c r="E24" s="12"/>
      <c r="F24" s="12" t="s">
        <v>92</v>
      </c>
      <c r="G24" s="12"/>
      <c r="H24" s="41" t="s">
        <v>145</v>
      </c>
    </row>
    <row r="25" spans="1:8" ht="42" x14ac:dyDescent="0.15">
      <c r="A25" s="24">
        <v>23</v>
      </c>
      <c r="B25" s="19" t="s">
        <v>23</v>
      </c>
      <c r="C25" s="12" t="s">
        <v>93</v>
      </c>
      <c r="D25" s="16" t="s">
        <v>61</v>
      </c>
      <c r="E25" s="12"/>
      <c r="F25" s="12" t="s">
        <v>94</v>
      </c>
      <c r="G25" s="12"/>
      <c r="H25" s="41" t="s">
        <v>145</v>
      </c>
    </row>
    <row r="26" spans="1:8" ht="56" x14ac:dyDescent="0.15">
      <c r="A26" s="24">
        <v>24</v>
      </c>
      <c r="B26" s="13" t="s">
        <v>23</v>
      </c>
      <c r="C26" s="14" t="s">
        <v>24</v>
      </c>
      <c r="D26" s="16" t="s">
        <v>61</v>
      </c>
      <c r="E26" s="12"/>
      <c r="F26" s="12" t="s">
        <v>95</v>
      </c>
      <c r="G26" s="12"/>
      <c r="H26" s="41" t="s">
        <v>145</v>
      </c>
    </row>
    <row r="27" spans="1:8" ht="42" x14ac:dyDescent="0.15">
      <c r="A27" s="24">
        <v>25</v>
      </c>
      <c r="B27" s="13" t="s">
        <v>23</v>
      </c>
      <c r="C27" s="12" t="s">
        <v>96</v>
      </c>
      <c r="D27" s="16" t="s">
        <v>61</v>
      </c>
      <c r="E27" s="12"/>
      <c r="F27" s="12" t="s">
        <v>97</v>
      </c>
      <c r="G27" s="12"/>
      <c r="H27" s="41" t="s">
        <v>145</v>
      </c>
    </row>
    <row r="28" spans="1:8" ht="98" x14ac:dyDescent="0.15">
      <c r="A28" s="24">
        <v>26</v>
      </c>
      <c r="B28" s="13" t="s">
        <v>25</v>
      </c>
      <c r="C28" s="14" t="s">
        <v>34</v>
      </c>
      <c r="D28" s="16" t="s">
        <v>61</v>
      </c>
      <c r="E28" s="12"/>
      <c r="F28" s="12" t="s">
        <v>98</v>
      </c>
      <c r="G28" s="12"/>
      <c r="H28" s="40" t="s">
        <v>150</v>
      </c>
    </row>
    <row r="29" spans="1:8" ht="70" x14ac:dyDescent="0.15">
      <c r="A29" s="24">
        <v>27</v>
      </c>
      <c r="B29" s="13" t="s">
        <v>26</v>
      </c>
      <c r="C29" s="12" t="s">
        <v>131</v>
      </c>
      <c r="D29" s="16" t="s">
        <v>61</v>
      </c>
      <c r="E29" s="12"/>
      <c r="F29" s="12" t="s">
        <v>99</v>
      </c>
      <c r="G29" s="12"/>
      <c r="H29" s="40" t="s">
        <v>143</v>
      </c>
    </row>
    <row r="30" spans="1:8" ht="42" x14ac:dyDescent="0.15">
      <c r="A30" s="24">
        <v>28</v>
      </c>
      <c r="B30" s="13" t="s">
        <v>26</v>
      </c>
      <c r="C30" s="12" t="s">
        <v>100</v>
      </c>
      <c r="D30" s="16" t="s">
        <v>61</v>
      </c>
      <c r="E30" s="12"/>
      <c r="F30" s="12" t="s">
        <v>101</v>
      </c>
      <c r="G30" s="12"/>
      <c r="H30" s="40" t="s">
        <v>159</v>
      </c>
    </row>
    <row r="31" spans="1:8" ht="84" x14ac:dyDescent="0.15">
      <c r="A31" s="24">
        <v>29</v>
      </c>
      <c r="B31" s="13" t="s">
        <v>27</v>
      </c>
      <c r="C31" s="14" t="s">
        <v>46</v>
      </c>
      <c r="D31" s="16" t="s">
        <v>61</v>
      </c>
      <c r="E31" s="12"/>
      <c r="F31" s="12" t="s">
        <v>102</v>
      </c>
      <c r="G31" s="12"/>
      <c r="H31" s="40" t="s">
        <v>160</v>
      </c>
    </row>
    <row r="32" spans="1:8" ht="56" x14ac:dyDescent="0.15">
      <c r="A32" s="24">
        <v>30</v>
      </c>
      <c r="B32" s="13" t="s">
        <v>21</v>
      </c>
      <c r="C32" s="12" t="s">
        <v>103</v>
      </c>
      <c r="D32" s="16" t="s">
        <v>61</v>
      </c>
      <c r="E32" s="12"/>
      <c r="F32" s="12" t="s">
        <v>104</v>
      </c>
      <c r="G32" s="12"/>
      <c r="H32" s="41" t="s">
        <v>145</v>
      </c>
    </row>
    <row r="33" spans="1:8" ht="42" x14ac:dyDescent="0.15">
      <c r="A33" s="24">
        <v>31</v>
      </c>
      <c r="B33" s="13" t="s">
        <v>28</v>
      </c>
      <c r="C33" s="12" t="s">
        <v>60</v>
      </c>
      <c r="D33" s="16" t="s">
        <v>61</v>
      </c>
      <c r="E33" s="12"/>
      <c r="F33" s="12" t="s">
        <v>105</v>
      </c>
      <c r="G33" s="12"/>
      <c r="H33" s="41" t="s">
        <v>145</v>
      </c>
    </row>
    <row r="34" spans="1:8" ht="28" x14ac:dyDescent="0.15">
      <c r="A34" s="24">
        <v>32</v>
      </c>
      <c r="B34" s="13" t="s">
        <v>29</v>
      </c>
      <c r="C34" s="14" t="s">
        <v>42</v>
      </c>
      <c r="D34" s="16" t="s">
        <v>61</v>
      </c>
      <c r="E34" s="12"/>
      <c r="F34" s="12" t="s">
        <v>116</v>
      </c>
      <c r="G34" s="12"/>
      <c r="H34" s="41" t="s">
        <v>145</v>
      </c>
    </row>
    <row r="35" spans="1:8" ht="42" x14ac:dyDescent="0.15">
      <c r="A35" s="24">
        <v>33</v>
      </c>
      <c r="B35" s="13" t="s">
        <v>30</v>
      </c>
      <c r="C35" s="14" t="s">
        <v>43</v>
      </c>
      <c r="D35" s="16" t="s">
        <v>61</v>
      </c>
      <c r="E35" s="12"/>
      <c r="F35" s="12" t="s">
        <v>106</v>
      </c>
      <c r="G35" s="12"/>
      <c r="H35" s="41" t="s">
        <v>145</v>
      </c>
    </row>
    <row r="36" spans="1:8" ht="56" x14ac:dyDescent="0.15">
      <c r="A36" s="24">
        <v>34</v>
      </c>
      <c r="B36" s="13" t="s">
        <v>31</v>
      </c>
      <c r="C36" s="14" t="s">
        <v>44</v>
      </c>
      <c r="D36" s="16" t="s">
        <v>61</v>
      </c>
      <c r="E36" s="12"/>
      <c r="F36" s="12" t="s">
        <v>107</v>
      </c>
      <c r="G36" s="12"/>
      <c r="H36" s="41" t="s">
        <v>145</v>
      </c>
    </row>
    <row r="37" spans="1:8" ht="42" x14ac:dyDescent="0.15">
      <c r="A37" s="24">
        <v>35</v>
      </c>
      <c r="B37" s="13" t="s">
        <v>32</v>
      </c>
      <c r="C37" s="14" t="s">
        <v>45</v>
      </c>
      <c r="D37" s="16" t="s">
        <v>61</v>
      </c>
      <c r="E37" s="12"/>
      <c r="F37" s="12" t="s">
        <v>108</v>
      </c>
      <c r="G37" s="12"/>
      <c r="H37" s="41" t="s">
        <v>145</v>
      </c>
    </row>
    <row r="38" spans="1:8" ht="42" x14ac:dyDescent="0.15">
      <c r="A38" s="24">
        <v>36</v>
      </c>
      <c r="B38" s="13" t="s">
        <v>36</v>
      </c>
      <c r="C38" s="14" t="s">
        <v>47</v>
      </c>
      <c r="D38" s="16" t="s">
        <v>61</v>
      </c>
      <c r="E38" s="12"/>
      <c r="F38" s="12" t="s">
        <v>109</v>
      </c>
      <c r="G38" s="12"/>
      <c r="H38" s="41" t="s">
        <v>145</v>
      </c>
    </row>
    <row r="39" spans="1:8" ht="98" x14ac:dyDescent="0.15">
      <c r="A39" s="24">
        <v>37</v>
      </c>
      <c r="B39" s="13" t="s">
        <v>37</v>
      </c>
      <c r="C39" s="12" t="s">
        <v>110</v>
      </c>
      <c r="D39" s="16" t="s">
        <v>61</v>
      </c>
      <c r="E39" s="12"/>
      <c r="F39" s="12" t="s">
        <v>112</v>
      </c>
      <c r="G39" s="12"/>
      <c r="H39" s="41" t="s">
        <v>145</v>
      </c>
    </row>
    <row r="40" spans="1:8" ht="98" x14ac:dyDescent="0.15">
      <c r="A40" s="24">
        <v>38</v>
      </c>
      <c r="B40" s="13" t="s">
        <v>19</v>
      </c>
      <c r="C40" s="14" t="s">
        <v>39</v>
      </c>
      <c r="D40" s="16" t="s">
        <v>61</v>
      </c>
      <c r="E40" s="12"/>
      <c r="F40" s="12" t="s">
        <v>114</v>
      </c>
      <c r="G40" s="12"/>
      <c r="H40" s="12"/>
    </row>
    <row r="41" spans="1:8" ht="42" x14ac:dyDescent="0.15">
      <c r="A41" s="24">
        <v>39</v>
      </c>
      <c r="B41" s="13" t="s">
        <v>48</v>
      </c>
      <c r="C41" s="14" t="s">
        <v>40</v>
      </c>
      <c r="D41" s="16" t="s">
        <v>61</v>
      </c>
      <c r="E41" s="12"/>
      <c r="F41" s="12" t="s">
        <v>115</v>
      </c>
      <c r="G41" s="12"/>
      <c r="H41" s="40" t="s">
        <v>147</v>
      </c>
    </row>
    <row r="42" spans="1:8" ht="42" x14ac:dyDescent="0.15">
      <c r="A42" s="24">
        <v>40</v>
      </c>
      <c r="B42" s="13" t="s">
        <v>49</v>
      </c>
      <c r="C42" s="14" t="s">
        <v>41</v>
      </c>
      <c r="D42" s="16" t="s">
        <v>61</v>
      </c>
      <c r="E42" s="12"/>
      <c r="F42" s="12" t="s">
        <v>117</v>
      </c>
      <c r="G42" s="12"/>
      <c r="H42" s="40" t="s">
        <v>148</v>
      </c>
    </row>
    <row r="43" spans="1:8" ht="42" x14ac:dyDescent="0.15">
      <c r="A43" s="24">
        <v>41</v>
      </c>
      <c r="B43" s="13" t="s">
        <v>17</v>
      </c>
      <c r="C43" s="14" t="s">
        <v>18</v>
      </c>
      <c r="D43" s="16" t="s">
        <v>61</v>
      </c>
      <c r="E43" s="12"/>
      <c r="F43" s="12" t="s">
        <v>118</v>
      </c>
      <c r="G43" s="12"/>
      <c r="H43" s="41" t="s">
        <v>145</v>
      </c>
    </row>
    <row r="44" spans="1:8" ht="84" x14ac:dyDescent="0.15">
      <c r="A44" s="24">
        <v>42</v>
      </c>
      <c r="B44" s="10" t="s">
        <v>19</v>
      </c>
      <c r="C44" s="11" t="s">
        <v>20</v>
      </c>
      <c r="D44" s="16" t="s">
        <v>61</v>
      </c>
      <c r="E44" s="11"/>
      <c r="F44" s="12" t="s">
        <v>119</v>
      </c>
      <c r="G44" s="12"/>
      <c r="H44" s="41" t="s">
        <v>145</v>
      </c>
    </row>
    <row r="45" spans="1:8" ht="42" x14ac:dyDescent="0.15">
      <c r="A45" s="24">
        <v>43</v>
      </c>
      <c r="B45" s="21" t="s">
        <v>91</v>
      </c>
      <c r="C45" s="11" t="s">
        <v>120</v>
      </c>
      <c r="D45" s="16" t="s">
        <v>61</v>
      </c>
      <c r="E45" s="11"/>
      <c r="F45" s="12" t="s">
        <v>121</v>
      </c>
      <c r="G45" s="12"/>
      <c r="H45" s="41" t="s">
        <v>145</v>
      </c>
    </row>
  </sheetData>
  <conditionalFormatting sqref="D3:D7">
    <cfRule type="cellIs" dxfId="8" priority="13" operator="equal">
      <formula>"In work"</formula>
    </cfRule>
    <cfRule type="cellIs" dxfId="7" priority="14" operator="equal">
      <formula>"No"</formula>
    </cfRule>
    <cfRule type="cellIs" dxfId="6" priority="15" operator="equal">
      <formula>"Yes"</formula>
    </cfRule>
  </conditionalFormatting>
  <conditionalFormatting sqref="D45">
    <cfRule type="cellIs" dxfId="5" priority="4" operator="equal">
      <formula>"In work"</formula>
    </cfRule>
    <cfRule type="cellIs" dxfId="4" priority="5" operator="equal">
      <formula>"No"</formula>
    </cfRule>
    <cfRule type="cellIs" dxfId="3" priority="6" operator="equal">
      <formula>"Yes"</formula>
    </cfRule>
  </conditionalFormatting>
  <conditionalFormatting sqref="D8:D44">
    <cfRule type="cellIs" dxfId="2" priority="1" operator="equal">
      <formula>"In work"</formula>
    </cfRule>
    <cfRule type="cellIs" dxfId="1" priority="2" operator="equal">
      <formula>"No"</formula>
    </cfRule>
    <cfRule type="cellIs" dxfId="0" priority="3" operator="equal">
      <formula>"Yes"</formula>
    </cfRule>
  </conditionalFormatting>
  <hyperlinks>
    <hyperlink ref="H5" r:id="rId1" xr:uid="{94AC4466-7202-FF46-9486-17321EE44321}"/>
    <hyperlink ref="H12" r:id="rId2" xr:uid="{17666231-AD8B-EC44-8BA2-097CB1A204C3}"/>
    <hyperlink ref="H23" r:id="rId3" xr:uid="{36DD1D0F-2DFB-E641-8812-B23B1225E40D}"/>
    <hyperlink ref="H29" r:id="rId4" xr:uid="{60C8C4CE-FED5-A44E-A2A3-FF63C4D1BE57}"/>
    <hyperlink ref="H3" r:id="rId5" xr:uid="{565A27CC-8628-8549-878D-29ACB24054BA}"/>
    <hyperlink ref="H9" r:id="rId6" xr:uid="{AC9AAF62-4273-8747-A0DA-7E945BBA0DC6}"/>
    <hyperlink ref="H41" r:id="rId7" xr:uid="{D6C24D8B-BE35-C74B-BE0A-246F9AA3F501}"/>
    <hyperlink ref="H42" r:id="rId8" xr:uid="{886CAB58-ED59-B040-B86E-FA2B0896FD45}"/>
    <hyperlink ref="H18" r:id="rId9" xr:uid="{1B0F818A-BFF3-F94C-864A-9931EA83C9A0}"/>
    <hyperlink ref="H28" r:id="rId10" xr:uid="{8C8F2AA7-1F21-0C40-A005-E52EE4A302F6}"/>
    <hyperlink ref="H7" r:id="rId11" xr:uid="{1CD9A39B-81FD-5B4D-BF1F-6EDCDC9227E8}"/>
    <hyperlink ref="H10" r:id="rId12" xr:uid="{EC7C0636-CE1D-1040-AFC9-7915C60448EA}"/>
    <hyperlink ref="H13" r:id="rId13" xr:uid="{732195FF-1E3E-0F47-8460-5A6671962C70}"/>
    <hyperlink ref="H14" r:id="rId14" xr:uid="{47BCEFEC-5DC0-7C49-8800-A2DFC3D079E2}"/>
    <hyperlink ref="H19" r:id="rId15" xr:uid="{5FCFA1B8-43A1-4447-8C69-C5BCA455BBF3}"/>
    <hyperlink ref="H20" r:id="rId16" xr:uid="{6132BC94-84D6-1C45-9F35-EA9407F8ADB8}"/>
    <hyperlink ref="H21" r:id="rId17" display="Guide to project budgeting" xr:uid="{E111B881-6BAC-984F-8D16-DB963020F91B}"/>
    <hyperlink ref="H22" r:id="rId18" xr:uid="{06807D0D-9389-2F45-8925-7C2E555CD882}"/>
    <hyperlink ref="H30" r:id="rId19" xr:uid="{4C5C2BA1-1076-F940-A905-9C0A24AD5645}"/>
    <hyperlink ref="H31" r:id="rId20" xr:uid="{E91B9D6C-BC7F-834F-957F-E22D9E622F9E}"/>
    <hyperlink ref="H11" r:id="rId21" xr:uid="{4EEF9220-AAAE-BF4C-8D64-A7D19950FCD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xr:uid="{D234485C-B320-1C46-98C8-D8E1A0856645}">
          <x14:formula1>
            <xm:f>status!$A:$A</xm:f>
          </x14:formula1>
          <xm:sqref>D3:D45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49BA2-C9EB-2C4C-8DED-D63A25C62FB9}">
  <dimension ref="A2:E183"/>
  <sheetViews>
    <sheetView workbookViewId="0">
      <selection activeCell="A17" sqref="A17"/>
    </sheetView>
  </sheetViews>
  <sheetFormatPr baseColWidth="10" defaultRowHeight="13" x14ac:dyDescent="0.15"/>
  <cols>
    <col min="1" max="1" width="36.83203125" customWidth="1"/>
    <col min="2" max="2" width="29.5" customWidth="1"/>
    <col min="3" max="3" width="22" customWidth="1"/>
    <col min="4" max="5" width="27.33203125" customWidth="1"/>
    <col min="6" max="6" width="25" customWidth="1"/>
  </cols>
  <sheetData>
    <row r="2" spans="1:5" ht="20" x14ac:dyDescent="0.2">
      <c r="A2" s="26" t="s">
        <v>170</v>
      </c>
      <c r="B2" s="18"/>
      <c r="C2" s="18"/>
      <c r="D2" s="18"/>
      <c r="E2" s="18"/>
    </row>
    <row r="5" spans="1:5" ht="19" customHeight="1" x14ac:dyDescent="0.15">
      <c r="A5" s="30" t="s">
        <v>122</v>
      </c>
      <c r="B5" s="31">
        <f>COUNT(checklist!$A$3:$A$45)</f>
        <v>43</v>
      </c>
    </row>
    <row r="6" spans="1:5" ht="19" customHeight="1" x14ac:dyDescent="0.15">
      <c r="A6" s="30" t="s">
        <v>125</v>
      </c>
      <c r="B6" s="36">
        <f>($B$10+$B$13)/$B$5</f>
        <v>6.9767441860465115E-2</v>
      </c>
    </row>
    <row r="7" spans="1:5" ht="19" customHeight="1" x14ac:dyDescent="0.15"/>
    <row r="8" spans="1:5" ht="29" customHeight="1" x14ac:dyDescent="0.15">
      <c r="A8" s="28" t="s">
        <v>123</v>
      </c>
      <c r="B8" s="29">
        <f>COUNTIF(checklist!$D:$D,"Open")</f>
        <v>36</v>
      </c>
    </row>
    <row r="9" spans="1:5" ht="14" x14ac:dyDescent="0.15">
      <c r="A9" s="17"/>
      <c r="B9" s="17"/>
    </row>
    <row r="10" spans="1:5" ht="21" customHeight="1" x14ac:dyDescent="0.15">
      <c r="A10" s="27" t="s">
        <v>132</v>
      </c>
      <c r="B10" s="32">
        <f>COUNTIF(checklist!$D:$D,"Yes")</f>
        <v>3</v>
      </c>
    </row>
    <row r="11" spans="1:5" ht="21" customHeight="1" x14ac:dyDescent="0.15">
      <c r="A11" s="27" t="s">
        <v>133</v>
      </c>
      <c r="B11" s="33">
        <f>COUNTIF(checklist!$D:$D,"In work")</f>
        <v>3</v>
      </c>
    </row>
    <row r="12" spans="1:5" ht="21" customHeight="1" x14ac:dyDescent="0.15">
      <c r="A12" s="27" t="s">
        <v>134</v>
      </c>
      <c r="B12" s="34">
        <f>COUNTIF(checklist!$D:$D,"No")</f>
        <v>1</v>
      </c>
    </row>
    <row r="13" spans="1:5" ht="21" customHeight="1" x14ac:dyDescent="0.15">
      <c r="A13" s="27" t="s">
        <v>124</v>
      </c>
      <c r="B13" s="35">
        <f>COUNTIF(checklist!$D:$D,"Not relevant")</f>
        <v>0</v>
      </c>
    </row>
    <row r="183" spans="3:3" x14ac:dyDescent="0.15">
      <c r="C183" s="39"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47017-1E4B-2245-A116-DFCFF5C631CA}">
  <dimension ref="A1:A5"/>
  <sheetViews>
    <sheetView workbookViewId="0">
      <selection activeCell="A6" sqref="A6"/>
    </sheetView>
  </sheetViews>
  <sheetFormatPr baseColWidth="10" defaultRowHeight="13" x14ac:dyDescent="0.15"/>
  <cols>
    <col min="1" max="1" width="12.5" customWidth="1"/>
  </cols>
  <sheetData>
    <row r="1" spans="1:1" x14ac:dyDescent="0.15">
      <c r="A1" s="2" t="s">
        <v>51</v>
      </c>
    </row>
    <row r="2" spans="1:1" x14ac:dyDescent="0.15">
      <c r="A2" s="2" t="s">
        <v>52</v>
      </c>
    </row>
    <row r="3" spans="1:1" x14ac:dyDescent="0.15">
      <c r="A3" s="2" t="s">
        <v>53</v>
      </c>
    </row>
    <row r="4" spans="1:1" x14ac:dyDescent="0.15">
      <c r="A4" s="2" t="s">
        <v>54</v>
      </c>
    </row>
    <row r="5" spans="1:1" x14ac:dyDescent="0.15">
      <c r="A5" s="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CA347-2784-CB46-88A4-B6E3C83BA90E}">
  <dimension ref="A1:D6"/>
  <sheetViews>
    <sheetView workbookViewId="0">
      <selection activeCell="A7" sqref="A7"/>
    </sheetView>
  </sheetViews>
  <sheetFormatPr baseColWidth="10" defaultRowHeight="13" x14ac:dyDescent="0.15"/>
  <cols>
    <col min="1" max="1" width="8.83203125" style="45" customWidth="1"/>
    <col min="2" max="2" width="14.83203125" style="4" customWidth="1"/>
    <col min="3" max="3" width="38.5" customWidth="1"/>
    <col min="4" max="4" width="16.1640625" customWidth="1"/>
  </cols>
  <sheetData>
    <row r="1" spans="1:4" x14ac:dyDescent="0.15">
      <c r="A1" s="43" t="s">
        <v>3</v>
      </c>
      <c r="B1" s="8" t="s">
        <v>163</v>
      </c>
      <c r="C1" s="6" t="s">
        <v>164</v>
      </c>
      <c r="D1" s="6" t="s">
        <v>5</v>
      </c>
    </row>
    <row r="2" spans="1:4" x14ac:dyDescent="0.15">
      <c r="A2" s="44" t="s">
        <v>4</v>
      </c>
      <c r="B2" s="9">
        <v>44025</v>
      </c>
      <c r="C2" s="7" t="s">
        <v>58</v>
      </c>
      <c r="D2" s="7" t="s">
        <v>59</v>
      </c>
    </row>
    <row r="3" spans="1:4" x14ac:dyDescent="0.15">
      <c r="A3" s="44" t="s">
        <v>127</v>
      </c>
      <c r="B3" s="23">
        <v>44026</v>
      </c>
      <c r="C3" s="7" t="s">
        <v>113</v>
      </c>
      <c r="D3" s="7" t="s">
        <v>59</v>
      </c>
    </row>
    <row r="4" spans="1:4" x14ac:dyDescent="0.15">
      <c r="A4" s="44" t="s">
        <v>161</v>
      </c>
      <c r="B4" s="23">
        <v>44036</v>
      </c>
      <c r="C4" s="7" t="s">
        <v>162</v>
      </c>
      <c r="D4" s="7" t="s">
        <v>59</v>
      </c>
    </row>
    <row r="5" spans="1:4" x14ac:dyDescent="0.15">
      <c r="A5" s="44" t="s">
        <v>167</v>
      </c>
      <c r="B5" s="23">
        <v>44061</v>
      </c>
      <c r="C5" s="7" t="s">
        <v>168</v>
      </c>
      <c r="D5" s="7" t="s">
        <v>59</v>
      </c>
    </row>
    <row r="6" spans="1:4" x14ac:dyDescent="0.15">
      <c r="A6" s="44" t="s">
        <v>171</v>
      </c>
      <c r="B6" s="23">
        <v>44166</v>
      </c>
      <c r="C6" s="7" t="s">
        <v>172</v>
      </c>
      <c r="D6" s="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checklist</vt:lpstr>
      <vt:lpstr>dashboard</vt:lpstr>
      <vt:lpstr>status</vt:lpstr>
      <vt:lpstr>version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2020-07-13T06:48:45Z</dcterms:created>
  <dcterms:modified xsi:type="dcterms:W3CDTF">2020-12-01T15:18:05Z</dcterms:modified>
</cp:coreProperties>
</file>